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07"/>
  <workbookPr/>
  <mc:AlternateContent xmlns:mc="http://schemas.openxmlformats.org/markup-compatibility/2006">
    <mc:Choice Requires="x15">
      <x15ac:absPath xmlns:x15ac="http://schemas.microsoft.com/office/spreadsheetml/2010/11/ac" url="C:\Users\Jen\Desktop\Exercise Files\Chapter 3\"/>
    </mc:Choice>
  </mc:AlternateContent>
  <xr:revisionPtr revIDLastSave="0" documentId="13_ncr:1_{8CEC979E-116A-42CA-8F87-211A260170BB}" xr6:coauthVersionLast="47" xr6:coauthVersionMax="47" xr10:uidLastSave="{00000000-0000-0000-0000-000000000000}"/>
  <bookViews>
    <workbookView xWindow="1035" yWindow="0" windowWidth="10200" windowHeight="11520" xr2:uid="{00000000-000D-0000-FFFF-FFFF00000000}"/>
  </bookViews>
  <sheets>
    <sheet name="2022 Sales Report" sheetId="1" r:id="rId1"/>
    <sheet name="Travel Expenses" sheetId="7" r:id="rId2"/>
    <sheet name="DISCLAIMER" sheetId="2" r:id="rId3"/>
  </sheets>
  <definedNames>
    <definedName name="_2015_Sales_Conf">#REF!</definedName>
    <definedName name="_xlnm._FilterDatabase" localSheetId="0" hidden="1">'2022 Sales Report'!$A$4:$D$55</definedName>
    <definedName name="East_Sales">#REF!</definedName>
    <definedName name="North_Current">#REF!</definedName>
    <definedName name="North_Prior">#REF!</definedName>
    <definedName name="North_Sales">#REF!</definedName>
    <definedName name="South_Sales">#REF!</definedName>
    <definedName name="West_Sale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0" i="7" l="1"/>
  <c r="E9" i="7"/>
  <c r="E8" i="7"/>
  <c r="E7" i="7"/>
  <c r="E6" i="7"/>
  <c r="E5" i="7"/>
  <c r="E4" i="7"/>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 i="1" l="1"/>
  <c r="K5" i="1" l="1"/>
  <c r="J5" i="1"/>
  <c r="I5" i="1"/>
  <c r="H5"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03_01 WestSales" type="6" refreshedVersion="4" background="1" saveData="1">
    <textPr codePage="437" sourceFile="C:\Users\jennifer\Documents\_from lynda drive\Excel 2010\Exercise Files\03_01 WestSales.txt">
      <textFields count="4">
        <textField/>
        <textField/>
        <textField/>
        <textField/>
      </textFields>
    </textPr>
  </connection>
</connections>
</file>

<file path=xl/sharedStrings.xml><?xml version="1.0" encoding="utf-8"?>
<sst xmlns="http://schemas.openxmlformats.org/spreadsheetml/2006/main" count="136" uniqueCount="42">
  <si>
    <t>Product</t>
  </si>
  <si>
    <t>Region</t>
  </si>
  <si>
    <t>East</t>
  </si>
  <si>
    <t>North</t>
  </si>
  <si>
    <t>South</t>
  </si>
  <si>
    <t>Bikes</t>
  </si>
  <si>
    <t>Skooters</t>
  </si>
  <si>
    <t>Basketballs</t>
  </si>
  <si>
    <t>Soccer Balls</t>
  </si>
  <si>
    <t>Soccer Nets</t>
  </si>
  <si>
    <t>Soccer Goals</t>
  </si>
  <si>
    <t>Baseballs</t>
  </si>
  <si>
    <t>Baseball Bats</t>
  </si>
  <si>
    <t>Baseball Helmets</t>
  </si>
  <si>
    <t>Tennis Racquets</t>
  </si>
  <si>
    <t>Tennis Balls</t>
  </si>
  <si>
    <t>Football Helmets</t>
  </si>
  <si>
    <t>Footballs</t>
  </si>
  <si>
    <t>Prior Year</t>
  </si>
  <si>
    <t>West</t>
  </si>
  <si>
    <t>Year</t>
  </si>
  <si>
    <t>Total Prior Year's Sales:</t>
  </si>
  <si>
    <t>Current Year</t>
  </si>
  <si>
    <t>Difference</t>
  </si>
  <si>
    <t>h+sport</t>
  </si>
  <si>
    <t>DISCLAIMER</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</si>
  <si>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</si>
  <si>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Travel Expenses</t>
  </si>
  <si>
    <t>First Quarter</t>
  </si>
  <si>
    <t>Jan</t>
  </si>
  <si>
    <t>Feb</t>
  </si>
  <si>
    <t>Mar</t>
  </si>
  <si>
    <t>Total</t>
  </si>
  <si>
    <t>Philadelphia</t>
  </si>
  <si>
    <t>Chicago</t>
  </si>
  <si>
    <t>Atlanta</t>
  </si>
  <si>
    <t>Dallas</t>
  </si>
  <si>
    <t>Boston</t>
  </si>
  <si>
    <t>2022 Sales Report</t>
  </si>
  <si>
    <t>San Francisco and Silicon Valley</t>
  </si>
  <si>
    <t>Los Angeles and Orange County</t>
  </si>
  <si>
    <t>Total Current Year's Sales To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</si>
</sst>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quot;$&quot;#,##0.00_);\(&quot;$&quot;#,##0.00\)"/>
    <numFmt numFmtId="43" formatCode="_(* #,##0.00_);_(* \(#,##0.00\);_(* &quot;-&quot;??_);_(@_)"/>
    <numFmt numFmtId="164" formatCode="&quot;$&quot;#,##0.00"/>
    <numFmt numFmtId="165" formatCode="_(* #,##0_);_(* \(#,##0\);_(* &quot;-&quot;??_);_(@_)"/>
  </numFmts>
  <fonts count="22" x14ac:knownFonts="1">
    <font>
      <sz val="11"/>
      <color rgb="FF000000"/>
      <name val="Calibri"/>
    </font>
    <font>
      <sz val="11"/>
      <color theme="1"/>
      <name val="Trebuchet MS"/>
      <family val="2"/>
      <scheme val="minor"/>
    </font>
    <font>
      <sz val="10"/>
      <color rgb="FF000000"/>
      <name val="Calibri"/>
      <family val="2"/>
    </font>
    <font>
      <sz val="11"/>
      <color rgb="FF000000"/>
      <name val="Arial"/>
      <family val="2"/>
    </font>
    <font>
      <b/>
      <sz val="18"/>
      <color theme="3"/>
      <name val="Trebuchet MS"/>
      <family val="2"/>
      <scheme val="major"/>
    </font>
    <font>
      <b/>
      <sz val="15"/>
      <color theme="3"/>
      <name val="Arial"/>
      <family val="2"/>
    </font>
    <font>
      <sz val="11"/>
      <color rgb="FF000000"/>
      <name val="Calibri"/>
      <family val="2"/>
    </font>
    <font>
      <b/>
      <sz val="22"/>
      <color theme="3"/>
      <name val="Trebuchet MS"/>
      <family val="2"/>
      <scheme val="major"/>
    </font>
    <font>
      <sz val="11"/>
      <color rgb="FF000000"/>
      <name val="Calibri"/>
    </font>
    <font>
      <b/>
      <sz val="11"/>
      <color theme="0"/>
      <name val="Trebuchet MS"/>
      <family val="2"/>
      <scheme val="minor"/>
    </font>
    <font>
      <sz val="11"/>
      <color theme="0"/>
      <name val="Trebuchet MS"/>
      <family val="2"/>
      <scheme val="minor"/>
    </font>
    <font>
      <sz val="12"/>
      <color rgb="FF000000"/>
      <name val="Calibri"/>
      <family val="2"/>
    </font>
    <font>
      <sz val="12"/>
      <color theme="1"/>
      <name val="Calibri"/>
      <family val="2"/>
    </font>
    <font>
      <b/>
      <sz val="14"/>
      <color rgb="FF000000"/>
      <name val="Calibri"/>
      <family val="2"/>
    </font>
    <font>
      <b/>
      <sz val="20"/>
      <color theme="1"/>
      <name val="Calibri"/>
      <family val="2"/>
    </font>
    <font>
      <b/>
      <sz val="18"/>
      <color theme="1"/>
      <name val="Trebuchet MS"/>
      <family val="2"/>
      <scheme val="minor"/>
    </font>
    <font>
      <b/>
      <sz val="12"/>
      <color rgb="FF00B050"/>
      <name val="Calibri"/>
      <family val="2"/>
    </font>
    <font>
      <b/>
      <sz val="12"/>
      <color rgb="FFFFFFFF"/>
      <name val="Arial"/>
      <family val="2"/>
    </font>
    <font>
      <b/>
      <sz val="12"/>
      <color rgb="FF000000"/>
      <name val="Calibri"/>
      <family val="2"/>
    </font>
    <font>
      <b/>
      <sz val="12"/>
      <color theme="5"/>
      <name val="Calibri"/>
      <family val="2"/>
    </font>
    <font>
      <i/>
      <sz val="12"/>
      <color rgb="FF000000"/>
      <name val="Calibri"/>
      <family val="2"/>
    </font>
    <font>
      <b/>
      <i/>
      <sz val="12"/>
      <color theme="5"/>
      <name val="Calibri"/>
      <family val="2"/>
    </font>
  </fonts>
  <fills count="4">
    <fill>
      <patternFill patternType="none"/>
    </fill>
    <fill>
      <patternFill patternType="gray125"/>
    </fill>
    <fill>
      <patternFill patternType="solid">
        <fgColor theme="5"/>
      </patternFill>
    </fill>
    <fill>
      <patternFill patternType="solid">
        <fgColor rgb="FF9BBB59"/>
        <bgColor rgb="FF9BBB59"/>
      </patternFill>
    </fill>
  </fills>
  <borders count="2">
    <border>
      <left/>
      <right/>
      <top/>
      <bottom/>
      <diagonal/>
    </border>
    <border>
      <left/>
      <right/>
      <top/>
      <bottom style="thick">
        <color theme="4"/>
      </bottom>
      <diagonal/>
    </border>
  </borders>
  <cellStyleXfs count="7">
    <xf numFmtId="0" fontId="0" fillId="0" borderId="0"/>
    <xf numFmtId="0" fontId="4" fillId="0" borderId="0" applyNumberFormat="0" applyFill="0" applyBorder="0" applyAlignment="0" applyProtection="0"/>
    <xf numFmtId="0" fontId="5" fillId="0" borderId="1" applyNumberFormat="0" applyFill="0" applyAlignment="0" applyProtection="0"/>
    <xf numFmtId="0" fontId="6" fillId="0" borderId="0"/>
    <xf numFmtId="43" fontId="8" fillId="0" borderId="0" applyFont="0" applyFill="0" applyBorder="0" applyAlignment="0" applyProtection="0"/>
    <xf numFmtId="0" fontId="10" fillId="2" borderId="0" applyNumberFormat="0" applyBorder="0" applyAlignment="0" applyProtection="0"/>
    <xf numFmtId="0" fontId="1" fillId="0" borderId="0"/>
  </cellStyleXfs>
  <cellXfs count="29">
    <xf numFmtId="0" fontId="0" fillId="0" borderId="0" xfId="0"/>
    <xf numFmtId="0" fontId="2" fillId="0" borderId="0" xfId="0" applyFont="1"/>
    <xf numFmtId="0" fontId="3" fillId="0" borderId="0" xfId="0" applyFont="1"/>
    <xf numFmtId="7" fontId="3" fillId="0" borderId="0" xfId="0" applyNumberFormat="1" applyFont="1"/>
    <xf numFmtId="0" fontId="11" fillId="0" borderId="0" xfId="0" applyFont="1"/>
    <xf numFmtId="1" fontId="11" fillId="0" borderId="0" xfId="0" applyNumberFormat="1" applyFont="1"/>
    <xf numFmtId="164" fontId="11" fillId="0" borderId="0" xfId="0" applyNumberFormat="1" applyFont="1"/>
    <xf numFmtId="0" fontId="11" fillId="0" borderId="0" xfId="0" applyFont="1" applyAlignment="1">
      <alignment horizontal="right"/>
    </xf>
    <xf numFmtId="7" fontId="11" fillId="0" borderId="0" xfId="0" applyNumberFormat="1" applyFont="1"/>
    <xf numFmtId="0" fontId="11" fillId="0" borderId="0" xfId="0" applyFont="1" applyAlignment="1">
      <alignment horizontal="left"/>
    </xf>
    <xf numFmtId="164" fontId="0" fillId="0" borderId="0" xfId="0" applyNumberFormat="1"/>
    <xf numFmtId="0" fontId="14" fillId="0" borderId="0" xfId="6" applyFont="1" applyAlignment="1">
      <alignment horizontal="center"/>
    </xf>
    <xf numFmtId="0" fontId="1" fillId="0" borderId="0" xfId="6"/>
    <xf numFmtId="0" fontId="12" fillId="0" borderId="0" xfId="6" applyFont="1" applyAlignment="1">
      <alignment vertical="center" wrapText="1"/>
    </xf>
    <xf numFmtId="0" fontId="13" fillId="0" borderId="0" xfId="0" applyFont="1"/>
    <xf numFmtId="0" fontId="9" fillId="2" borderId="0" xfId="5" applyFont="1"/>
    <xf numFmtId="165" fontId="8" fillId="0" borderId="0" xfId="4" applyNumberFormat="1"/>
    <xf numFmtId="164" fontId="0" fillId="0" borderId="0" xfId="0" applyNumberFormat="1" applyAlignment="1">
      <alignment vertical="top"/>
    </xf>
    <xf numFmtId="0" fontId="16" fillId="0" borderId="0" xfId="0" applyFont="1" applyAlignment="1">
      <alignment horizontal="right"/>
    </xf>
    <xf numFmtId="0" fontId="17" fillId="3" borderId="0" xfId="0" applyFont="1" applyFill="1" applyAlignment="1">
      <alignment horizontal="center" vertical="center" wrapText="1"/>
    </xf>
    <xf numFmtId="0" fontId="18" fillId="0" borderId="0" xfId="0" applyFont="1" applyAlignment="1">
      <alignment vertical="top" wrapText="1"/>
    </xf>
    <xf numFmtId="0" fontId="18" fillId="0" borderId="0" xfId="0" applyFont="1" applyAlignment="1">
      <alignment vertical="top"/>
    </xf>
    <xf numFmtId="0" fontId="13" fillId="0" borderId="0" xfId="0" applyFont="1"/>
    <xf numFmtId="0" fontId="5" fillId="0" borderId="0" xfId="2" applyBorder="1" applyAlignment="1">
      <alignment horizontal="center"/>
    </xf>
    <xf numFmtId="0" fontId="7" fillId="0" borderId="0" xfId="1" applyFont="1" applyAlignment="1">
      <alignment horizontal="center"/>
    </xf>
    <xf numFmtId="0" fontId="15" fillId="0" borderId="0" xfId="0" applyFont="1" applyAlignment="1">
      <alignment horizontal="center"/>
    </xf>
    <xf numFmtId="164" fontId="19" fillId="0" borderId="0" xfId="0" applyNumberFormat="1" applyFont="1"/>
    <xf numFmtId="0" fontId="20" fillId="0" borderId="0" xfId="0" applyFont="1" applyAlignment="1">
      <alignment horizontal="left"/>
    </xf>
    <xf numFmtId="164" fontId="21" fillId="0" borderId="0" xfId="0" applyNumberFormat="1" applyFont="1"/>
  </cellXfs>
  <cellStyles count="7">
    <cellStyle name="Accent2" xfId="5" builtinId="33"/>
    <cellStyle name="Comma" xfId="4" builtinId="3"/>
    <cellStyle name="Heading 1" xfId="2" builtinId="16"/>
    <cellStyle name="Normal" xfId="0" builtinId="0"/>
    <cellStyle name="Normal 2" xfId="3" xr:uid="{00000000-0005-0000-0000-000006000000}"/>
    <cellStyle name="Normal 3" xfId="6" xr:uid="{46967542-F040-4F58-86BA-DC5D576135C9}"/>
    <cellStyle name="Title" xfId="1"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169333</xdr:colOff>
      <xdr:row>0</xdr:row>
      <xdr:rowOff>78315</xdr:rowOff>
    </xdr:from>
    <xdr:to>
      <xdr:col>0</xdr:col>
      <xdr:colOff>1047750</xdr:colOff>
      <xdr:row>2</xdr:row>
      <xdr:rowOff>332315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9333" y="78315"/>
          <a:ext cx="878417" cy="878417"/>
        </a:xfrm>
        <a:prstGeom prst="rect">
          <a:avLst/>
        </a:prstGeom>
      </xdr:spPr>
    </xdr:pic>
    <xdr:clientData/>
  </xdr:twoCellAnchor>
</xdr:wsDr>
</file>

<file path=xl/theme/theme1.xml><?xml version="1.0" encoding="utf-8"?>
<a:theme xmlns:a="http://schemas.openxmlformats.org/drawingml/2006/main" name="Facet">
  <a:themeElements>
    <a:clrScheme name="Facet">
      <a:dk1>
        <a:sysClr val="windowText" lastClr="000000"/>
      </a:dk1>
      <a:lt1>
        <a:sysClr val="window" lastClr="FFFFFF"/>
      </a:lt1>
      <a:dk2>
        <a:srgbClr val="2C3C43"/>
      </a:dk2>
      <a:lt2>
        <a:srgbClr val="EBEBEB"/>
      </a:lt2>
      <a:accent1>
        <a:srgbClr val="90C226"/>
      </a:accent1>
      <a:accent2>
        <a:srgbClr val="54A021"/>
      </a:accent2>
      <a:accent3>
        <a:srgbClr val="E6B91E"/>
      </a:accent3>
      <a:accent4>
        <a:srgbClr val="E76618"/>
      </a:accent4>
      <a:accent5>
        <a:srgbClr val="C42F1A"/>
      </a:accent5>
      <a:accent6>
        <a:srgbClr val="918655"/>
      </a:accent6>
      <a:hlink>
        <a:srgbClr val="99CA3C"/>
      </a:hlink>
      <a:folHlink>
        <a:srgbClr val="B9D181"/>
      </a:folHlink>
    </a:clrScheme>
    <a:fontScheme name="Facet">
      <a:majorFont>
        <a:latin typeface="Trebuchet MS" panose="020B0603020202020204"/>
        <a:ea typeface=""/>
        <a:cs typeface=""/>
        <a:font script="Jpan" typeface="メイリオ"/>
        <a:font script="Hang" typeface="맑은 고딕"/>
        <a:font script="Hans" typeface="方正姚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rebuchet MS" panose="020B0603020202020204"/>
        <a:ea typeface=""/>
        <a:cs typeface=""/>
        <a:font script="Jpan" typeface="メイリオ"/>
        <a:font script="Hang" typeface="HY그래픽M"/>
        <a:font script="Hans" typeface="华文新魏"/>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Facet">
      <a:fillStyleLst>
        <a:solidFill>
          <a:schemeClr val="phClr"/>
        </a:solidFill>
        <a:gradFill rotWithShape="1">
          <a:gsLst>
            <a:gs pos="0">
              <a:schemeClr val="phClr">
                <a:tint val="65000"/>
                <a:lumMod val="110000"/>
              </a:schemeClr>
            </a:gs>
            <a:gs pos="88000">
              <a:schemeClr val="phClr">
                <a:tint val="90000"/>
              </a:schemeClr>
            </a:gs>
          </a:gsLst>
          <a:lin ang="5400000" scaled="0"/>
        </a:gradFill>
        <a:gradFill rotWithShape="1">
          <a:gsLst>
            <a:gs pos="0">
              <a:schemeClr val="phClr">
                <a:tint val="96000"/>
                <a:lumMod val="100000"/>
              </a:schemeClr>
            </a:gs>
            <a:gs pos="78000">
              <a:schemeClr val="phClr">
                <a:shade val="94000"/>
                <a:lumMod val="94000"/>
              </a:schemeClr>
            </a:gs>
          </a:gsLst>
          <a:lin ang="5400000" scaled="0"/>
        </a:gradFill>
      </a:fillStyleLst>
      <a:lnStyleLst>
        <a:ln w="12700" cap="rnd" cmpd="sng" algn="ctr">
          <a:solidFill>
            <a:schemeClr val="phClr"/>
          </a:solidFill>
          <a:prstDash val="solid"/>
        </a:ln>
        <a:ln w="19050" cap="rnd" cmpd="sng" algn="ctr">
          <a:solidFill>
            <a:schemeClr val="phClr"/>
          </a:solidFill>
          <a:prstDash val="solid"/>
        </a:ln>
        <a:ln w="25400" cap="rnd" cmpd="sng" algn="ctr">
          <a:solidFill>
            <a:schemeClr val="phClr"/>
          </a:solidFill>
          <a:prstDash val="solid"/>
        </a:ln>
      </a:lnStyleLst>
      <a:effectStyleLst>
        <a:effectStyle>
          <a:effectLst/>
        </a:effectStyle>
        <a:effectStyle>
          <a:effectLst>
            <a:outerShdw blurRad="38100" dist="25400" dir="5400000" rotWithShape="0">
              <a:srgbClr val="000000">
                <a:alpha val="35000"/>
              </a:srgbClr>
            </a:outerShdw>
          </a:effectLst>
        </a:effectStyle>
        <a:effectStyle>
          <a:effectLst>
            <a:outerShdw blurRad="50800" dist="38100" dir="5400000" rotWithShape="0">
              <a:srgbClr val="000000">
                <a:alpha val="35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0000"/>
                <a:lumMod val="104000"/>
              </a:schemeClr>
            </a:gs>
            <a:gs pos="94000">
              <a:schemeClr val="phClr">
                <a:shade val="96000"/>
                <a:lumMod val="82000"/>
              </a:schemeClr>
            </a:gs>
          </a:gsLst>
          <a:lin ang="5400000" scaled="0"/>
        </a:gradFill>
        <a:gradFill rotWithShape="1">
          <a:gsLst>
            <a:gs pos="0">
              <a:schemeClr val="phClr">
                <a:tint val="90000"/>
                <a:lumMod val="110000"/>
              </a:schemeClr>
            </a:gs>
            <a:gs pos="100000">
              <a:schemeClr val="phClr">
                <a:shade val="94000"/>
                <a:lumMod val="96000"/>
              </a:schemeClr>
            </a:gs>
          </a:gsLst>
          <a:path path="circle">
            <a:fillToRect l="50000" t="50000" r="100000" b="100000"/>
          </a:path>
        </a:gradFill>
      </a:bgFillStyleLst>
    </a:fmtScheme>
  </a:themeElements>
  <a:objectDefaults/>
  <a:extraClrSchemeLst/>
  <a:extLst>
    <a:ext uri="{05A4C25C-085E-4340-85A3-A5531E510DB2}">
      <thm15:themeFamily xmlns:thm15="http://schemas.microsoft.com/office/thememl/2012/main" name="Facet" id="{C0C680CD-088A-49FC-A102-D699147F32B2}" vid="{CFBC31BA-B70F-4F30-BCAA-4F3011E16C4D}"/>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h+sport.com/" TargetMode="External"/><Relationship Id="rId1" Type="http://schemas.openxmlformats.org/officeDocument/2006/relationships/hyperlink" Target="http://www.h+sports.com/"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99"/>
  <sheetViews>
    <sheetView tabSelected="1" topLeftCell="A2" zoomScaleNormal="100" workbookViewId="0">
      <selection activeCell="J17" sqref="J17"/>
    </sheetView>
  </sheetViews>
  <sheetFormatPr defaultColWidth="15.140625" defaultRowHeight="15" customHeight="1" x14ac:dyDescent="0.25"/>
  <cols>
    <col min="1" max="1" width="18.85546875" style="4" bestFit="1" customWidth="1"/>
    <col min="2" max="2" width="11.85546875" style="4" customWidth="1"/>
    <col min="3" max="3" width="15.140625" style="4" customWidth="1"/>
    <col min="4" max="4" width="18.42578125" style="4" customWidth="1"/>
    <col min="5" max="5" width="15.5703125" style="8" customWidth="1"/>
    <col min="6" max="6" width="22.140625" style="4" customWidth="1"/>
    <col min="7" max="7" width="11" style="4" customWidth="1"/>
    <col min="8" max="9" width="15.7109375" style="4" bestFit="1" customWidth="1"/>
    <col min="10" max="11" width="14.140625" style="4" customWidth="1"/>
    <col min="12" max="12" width="14.140625" customWidth="1"/>
    <col min="13" max="13" width="14.140625" bestFit="1" customWidth="1"/>
    <col min="14" max="27" width="7.85546875" customWidth="1"/>
  </cols>
  <sheetData>
    <row r="1" spans="1:27" ht="24" customHeight="1" x14ac:dyDescent="0.45">
      <c r="A1" s="24" t="s">
        <v>24</v>
      </c>
      <c r="B1" s="24"/>
      <c r="C1" s="24"/>
      <c r="D1" s="24"/>
      <c r="E1" s="24"/>
      <c r="F1" s="1"/>
      <c r="G1" s="1"/>
      <c r="H1" s="1"/>
      <c r="I1" s="1"/>
      <c r="J1" s="1"/>
      <c r="K1" s="1"/>
      <c r="L1" s="1"/>
      <c r="M1" s="1"/>
      <c r="N1" s="1"/>
      <c r="O1" s="1"/>
      <c r="P1" s="1"/>
      <c r="Q1" s="1"/>
      <c r="R1" s="1"/>
      <c r="S1" s="1"/>
      <c r="T1" s="1"/>
      <c r="U1" s="1"/>
      <c r="V1" s="1"/>
      <c r="W1" s="1"/>
      <c r="X1" s="1"/>
      <c r="Y1" s="1"/>
      <c r="Z1" s="1"/>
      <c r="AA1" s="1"/>
    </row>
    <row r="2" spans="1:27" ht="24.75" customHeight="1" x14ac:dyDescent="0.3">
      <c r="A2" s="23" t="s">
        <v>38</v>
      </c>
      <c r="B2" s="23"/>
      <c r="C2" s="23"/>
      <c r="D2" s="23"/>
      <c r="E2" s="23"/>
      <c r="F2" s="1"/>
      <c r="G2" s="1"/>
      <c r="H2" s="1"/>
      <c r="I2" s="1"/>
      <c r="J2" s="1"/>
      <c r="K2" s="1"/>
      <c r="L2" s="1"/>
      <c r="M2" s="1"/>
      <c r="N2" s="1"/>
      <c r="O2" s="1"/>
      <c r="P2" s="1"/>
      <c r="Q2" s="1"/>
      <c r="R2" s="1"/>
      <c r="S2" s="1"/>
      <c r="T2" s="1"/>
      <c r="U2" s="1"/>
      <c r="V2" s="1"/>
      <c r="W2" s="1"/>
      <c r="X2" s="1"/>
      <c r="Y2" s="1"/>
      <c r="Z2" s="1"/>
      <c r="AA2" s="1"/>
    </row>
    <row r="3" spans="1:27" ht="27.75" customHeight="1" x14ac:dyDescent="0.3">
      <c r="A3" s="2"/>
      <c r="B3"/>
      <c r="C3"/>
      <c r="D3"/>
      <c r="E3" s="3"/>
      <c r="F3" s="2"/>
      <c r="G3" s="2"/>
      <c r="H3" s="22" t="s">
        <v>21</v>
      </c>
      <c r="I3" s="22"/>
      <c r="J3" s="22"/>
      <c r="K3" s="22"/>
      <c r="L3" s="2"/>
      <c r="M3" s="2"/>
      <c r="N3" s="2"/>
      <c r="O3" s="2"/>
      <c r="P3" s="2"/>
      <c r="Q3" s="2"/>
      <c r="R3" s="2"/>
      <c r="S3" s="2"/>
      <c r="T3" s="2"/>
      <c r="U3" s="2"/>
      <c r="V3" s="2"/>
      <c r="W3" s="2"/>
      <c r="X3" s="2"/>
      <c r="Y3" s="2"/>
      <c r="Z3" s="2"/>
      <c r="AA3" s="2"/>
    </row>
    <row r="4" spans="1:27" ht="36.950000000000003" customHeight="1" x14ac:dyDescent="0.3">
      <c r="A4" s="15" t="s">
        <v>0</v>
      </c>
      <c r="B4" s="19" t="s">
        <v>1</v>
      </c>
      <c r="C4" s="19" t="s">
        <v>18</v>
      </c>
      <c r="D4" s="19" t="s">
        <v>22</v>
      </c>
      <c r="E4" s="19" t="s">
        <v>23</v>
      </c>
      <c r="F4" s="5"/>
      <c r="G4" s="19" t="s">
        <v>20</v>
      </c>
      <c r="H4" s="19" t="s">
        <v>2</v>
      </c>
      <c r="I4" s="19" t="s">
        <v>3</v>
      </c>
      <c r="J4" s="19" t="s">
        <v>4</v>
      </c>
      <c r="K4" s="19" t="s">
        <v>19</v>
      </c>
    </row>
    <row r="5" spans="1:27" ht="15.75" x14ac:dyDescent="0.25">
      <c r="A5" t="s">
        <v>12</v>
      </c>
      <c r="B5" t="s">
        <v>2</v>
      </c>
      <c r="C5" s="10">
        <v>28990.084822926401</v>
      </c>
      <c r="D5" s="10">
        <v>28248.4688849632</v>
      </c>
      <c r="E5" s="10">
        <f>D5-C5</f>
        <v>-741.61593796320085</v>
      </c>
      <c r="F5" s="5"/>
      <c r="G5" s="9">
        <v>2021</v>
      </c>
      <c r="H5" s="26">
        <f>SUMIF($B$5:$B$55,"East",$C$5:$C$55)</f>
        <v>546396.58245842229</v>
      </c>
      <c r="I5" s="26">
        <f>SUMIF($B$5:$B$55,"North",$C$5:$C$55)</f>
        <v>580318.09366570041</v>
      </c>
      <c r="J5" s="26">
        <f>SUMIF($B$5:$B$55,"South",$C$5:$C$55)</f>
        <v>692006</v>
      </c>
      <c r="K5" s="26">
        <f>SUMIF($B$5:$B$55,"West",$C$5:$C$55)</f>
        <v>580499</v>
      </c>
    </row>
    <row r="6" spans="1:27" ht="15.75" x14ac:dyDescent="0.25">
      <c r="A6" t="s">
        <v>12</v>
      </c>
      <c r="B6" t="s">
        <v>3</v>
      </c>
      <c r="C6" s="10">
        <v>28648.0832228008</v>
      </c>
      <c r="D6" s="10">
        <v>23828.360928464801</v>
      </c>
      <c r="E6" s="10">
        <f t="shared" ref="E6:E55" si="0">D6-C6</f>
        <v>-4819.7222943359993</v>
      </c>
      <c r="F6" s="5"/>
      <c r="G6" s="9"/>
      <c r="H6" s="6"/>
      <c r="I6" s="6"/>
      <c r="J6" s="6"/>
      <c r="K6" s="6"/>
    </row>
    <row r="7" spans="1:27" ht="15.75" x14ac:dyDescent="0.25">
      <c r="A7" t="s">
        <v>12</v>
      </c>
      <c r="B7" t="s">
        <v>4</v>
      </c>
      <c r="C7" s="10">
        <v>6400</v>
      </c>
      <c r="D7" s="10">
        <v>39923</v>
      </c>
      <c r="E7" s="10">
        <f t="shared" si="0"/>
        <v>33523</v>
      </c>
      <c r="F7" s="5"/>
      <c r="G7" s="9"/>
      <c r="H7" s="6"/>
      <c r="I7" s="6"/>
      <c r="J7" s="6"/>
      <c r="K7" s="6"/>
    </row>
    <row r="8" spans="1:27" ht="15.75" x14ac:dyDescent="0.25">
      <c r="A8" t="s">
        <v>12</v>
      </c>
      <c r="B8" t="s">
        <v>19</v>
      </c>
      <c r="C8" s="10">
        <v>44292</v>
      </c>
      <c r="D8" s="10">
        <v>29585</v>
      </c>
      <c r="E8" s="10">
        <f t="shared" si="0"/>
        <v>-14707</v>
      </c>
      <c r="F8" s="5"/>
    </row>
    <row r="9" spans="1:27" ht="15.75" x14ac:dyDescent="0.25">
      <c r="A9" t="s">
        <v>13</v>
      </c>
      <c r="B9" t="s">
        <v>2</v>
      </c>
      <c r="C9" s="10">
        <v>28428</v>
      </c>
      <c r="D9" s="10">
        <v>49424</v>
      </c>
      <c r="E9" s="10">
        <f t="shared" si="0"/>
        <v>20996</v>
      </c>
      <c r="F9" s="5"/>
      <c r="G9" s="7"/>
      <c r="H9" s="5"/>
    </row>
    <row r="10" spans="1:27" ht="18.75" x14ac:dyDescent="0.3">
      <c r="A10" t="s">
        <v>13</v>
      </c>
      <c r="B10" t="s">
        <v>3</v>
      </c>
      <c r="C10" s="10">
        <v>48222</v>
      </c>
      <c r="D10" s="10">
        <v>34243</v>
      </c>
      <c r="E10" s="10">
        <f t="shared" si="0"/>
        <v>-13979</v>
      </c>
      <c r="F10" s="5"/>
      <c r="G10" s="2"/>
      <c r="H10" s="22" t="s">
        <v>41</v>
      </c>
      <c r="I10" s="22"/>
      <c r="J10" s="22"/>
      <c r="K10" s="22"/>
    </row>
    <row r="11" spans="1:27" ht="15.75" x14ac:dyDescent="0.25">
      <c r="A11" t="s">
        <v>13</v>
      </c>
      <c r="B11" t="s">
        <v>4</v>
      </c>
      <c r="C11" s="10">
        <v>44234</v>
      </c>
      <c r="D11" s="10">
        <v>68824</v>
      </c>
      <c r="E11" s="10">
        <f t="shared" si="0"/>
        <v>24590</v>
      </c>
      <c r="F11" s="5"/>
      <c r="G11" s="19" t="s">
        <v>20</v>
      </c>
      <c r="H11" s="19" t="s">
        <v>2</v>
      </c>
      <c r="I11" s="19" t="s">
        <v>3</v>
      </c>
      <c r="J11" s="19" t="s">
        <v>4</v>
      </c>
      <c r="K11" s="19" t="s">
        <v>19</v>
      </c>
    </row>
    <row r="12" spans="1:27" ht="15.75" x14ac:dyDescent="0.25">
      <c r="A12" t="s">
        <v>13</v>
      </c>
      <c r="B12" t="s">
        <v>19</v>
      </c>
      <c r="C12" s="10">
        <v>54982</v>
      </c>
      <c r="D12" s="10">
        <v>54654</v>
      </c>
      <c r="E12" s="10">
        <f t="shared" si="0"/>
        <v>-328</v>
      </c>
      <c r="F12" s="5"/>
      <c r="G12" s="27">
        <v>2022</v>
      </c>
      <c r="H12" s="28">
        <v>455773</v>
      </c>
      <c r="I12" s="28">
        <v>555215.59</v>
      </c>
      <c r="J12" s="28">
        <v>665675</v>
      </c>
      <c r="K12" s="28">
        <v>698759</v>
      </c>
    </row>
    <row r="13" spans="1:27" ht="15.75" x14ac:dyDescent="0.25">
      <c r="A13" t="s">
        <v>11</v>
      </c>
      <c r="B13" t="s">
        <v>2</v>
      </c>
      <c r="C13" s="10">
        <v>22882</v>
      </c>
      <c r="D13" s="10">
        <v>48420</v>
      </c>
      <c r="E13" s="10">
        <f t="shared" si="0"/>
        <v>25538</v>
      </c>
      <c r="F13" s="5"/>
      <c r="G13" s="18"/>
      <c r="H13" s="5"/>
    </row>
    <row r="14" spans="1:27" ht="15.75" x14ac:dyDescent="0.25">
      <c r="A14" t="s">
        <v>11</v>
      </c>
      <c r="B14" t="s">
        <v>3</v>
      </c>
      <c r="C14" s="10">
        <v>22438</v>
      </c>
      <c r="D14" s="10">
        <v>24282</v>
      </c>
      <c r="E14" s="10">
        <f t="shared" si="0"/>
        <v>1844</v>
      </c>
      <c r="F14" s="5"/>
      <c r="G14" s="18"/>
      <c r="H14" s="6"/>
      <c r="I14" s="6"/>
      <c r="J14" s="6"/>
      <c r="K14" s="6"/>
    </row>
    <row r="15" spans="1:27" ht="15.75" x14ac:dyDescent="0.25">
      <c r="A15" t="s">
        <v>11</v>
      </c>
      <c r="B15" t="s">
        <v>4</v>
      </c>
      <c r="C15" s="10">
        <v>12303</v>
      </c>
      <c r="D15" s="10">
        <v>13492</v>
      </c>
      <c r="E15" s="10">
        <f t="shared" si="0"/>
        <v>1189</v>
      </c>
      <c r="F15" s="5"/>
      <c r="G15" s="7"/>
      <c r="H15" s="5"/>
    </row>
    <row r="16" spans="1:27" ht="15.75" x14ac:dyDescent="0.25">
      <c r="A16" t="s">
        <v>11</v>
      </c>
      <c r="B16" t="s">
        <v>19</v>
      </c>
      <c r="C16" s="10">
        <v>25303</v>
      </c>
      <c r="D16" s="10">
        <v>27939</v>
      </c>
      <c r="E16" s="10">
        <f t="shared" si="0"/>
        <v>2636</v>
      </c>
      <c r="F16" s="5"/>
      <c r="G16" s="7"/>
      <c r="H16" s="5"/>
    </row>
    <row r="17" spans="1:8" ht="15.75" x14ac:dyDescent="0.25">
      <c r="A17" t="s">
        <v>7</v>
      </c>
      <c r="B17" t="s">
        <v>2</v>
      </c>
      <c r="C17" s="10">
        <v>22322.320909443999</v>
      </c>
      <c r="D17" s="10">
        <v>20228.309822989799</v>
      </c>
      <c r="E17" s="10">
        <f t="shared" si="0"/>
        <v>-2094.0110864542003</v>
      </c>
      <c r="F17" s="5"/>
      <c r="G17" s="7"/>
      <c r="H17" s="5"/>
    </row>
    <row r="18" spans="1:8" ht="15.75" x14ac:dyDescent="0.25">
      <c r="A18" t="s">
        <v>7</v>
      </c>
      <c r="B18" t="s">
        <v>3</v>
      </c>
      <c r="C18" s="10">
        <v>66628</v>
      </c>
      <c r="D18" s="10">
        <v>54282</v>
      </c>
      <c r="E18" s="10">
        <f t="shared" si="0"/>
        <v>-12346</v>
      </c>
      <c r="F18" s="5"/>
      <c r="G18" s="7"/>
      <c r="H18" s="5"/>
    </row>
    <row r="19" spans="1:8" ht="15.75" x14ac:dyDescent="0.25">
      <c r="A19" t="s">
        <v>7</v>
      </c>
      <c r="B19" t="s">
        <v>4</v>
      </c>
      <c r="C19" s="10">
        <v>93436</v>
      </c>
      <c r="D19" s="10">
        <v>99346</v>
      </c>
      <c r="E19" s="10">
        <f t="shared" si="0"/>
        <v>5910</v>
      </c>
      <c r="F19" s="5"/>
      <c r="G19" s="7"/>
      <c r="H19" s="5"/>
    </row>
    <row r="20" spans="1:8" ht="15.75" x14ac:dyDescent="0.25">
      <c r="A20" t="s">
        <v>7</v>
      </c>
      <c r="B20" t="s">
        <v>19</v>
      </c>
      <c r="C20" s="10">
        <v>67890</v>
      </c>
      <c r="D20" s="10">
        <v>25686</v>
      </c>
      <c r="E20" s="10">
        <f t="shared" si="0"/>
        <v>-42204</v>
      </c>
      <c r="F20" s="5"/>
      <c r="G20" s="7"/>
      <c r="H20" s="5"/>
    </row>
    <row r="21" spans="1:8" ht="15.75" x14ac:dyDescent="0.25">
      <c r="A21" t="s">
        <v>5</v>
      </c>
      <c r="B21" t="s">
        <v>2</v>
      </c>
      <c r="C21" s="10">
        <v>88980</v>
      </c>
      <c r="D21" s="10">
        <v>68240</v>
      </c>
      <c r="E21" s="10">
        <f t="shared" si="0"/>
        <v>-20740</v>
      </c>
      <c r="F21" s="5"/>
      <c r="G21" s="7"/>
      <c r="H21" s="5"/>
    </row>
    <row r="22" spans="1:8" ht="15.75" x14ac:dyDescent="0.25">
      <c r="A22" t="s">
        <v>5</v>
      </c>
      <c r="B22" t="s">
        <v>3</v>
      </c>
      <c r="C22" s="10">
        <v>28984.243204832001</v>
      </c>
      <c r="D22" s="10">
        <v>24482.863442924601</v>
      </c>
      <c r="E22" s="10">
        <f t="shared" si="0"/>
        <v>-4501.3797619073994</v>
      </c>
      <c r="F22" s="5"/>
      <c r="G22" s="7"/>
      <c r="H22" s="5"/>
    </row>
    <row r="23" spans="1:8" ht="15.75" x14ac:dyDescent="0.25">
      <c r="A23" t="s">
        <v>5</v>
      </c>
      <c r="B23" t="s">
        <v>4</v>
      </c>
      <c r="C23" s="10">
        <v>30328</v>
      </c>
      <c r="D23" s="10">
        <v>42064</v>
      </c>
      <c r="E23" s="10">
        <f t="shared" si="0"/>
        <v>11736</v>
      </c>
      <c r="F23" s="5"/>
      <c r="G23" s="7"/>
    </row>
    <row r="24" spans="1:8" ht="15.75" x14ac:dyDescent="0.25">
      <c r="A24" t="s">
        <v>5</v>
      </c>
      <c r="B24" t="s">
        <v>19</v>
      </c>
      <c r="C24" s="10">
        <v>45574</v>
      </c>
      <c r="D24" s="10">
        <v>59422</v>
      </c>
      <c r="E24" s="10">
        <f t="shared" si="0"/>
        <v>13848</v>
      </c>
      <c r="F24" s="5"/>
      <c r="G24" s="7"/>
      <c r="H24" s="5"/>
    </row>
    <row r="25" spans="1:8" ht="15.75" x14ac:dyDescent="0.25">
      <c r="A25" t="s">
        <v>16</v>
      </c>
      <c r="B25" t="s">
        <v>2</v>
      </c>
      <c r="C25" s="10">
        <v>24440.868428240901</v>
      </c>
      <c r="D25" s="10">
        <v>22830.8882304238</v>
      </c>
      <c r="E25" s="10">
        <f t="shared" si="0"/>
        <v>-1609.9801978171017</v>
      </c>
      <c r="F25" s="5"/>
      <c r="G25" s="7"/>
      <c r="H25" s="5"/>
    </row>
    <row r="26" spans="1:8" ht="15.75" x14ac:dyDescent="0.25">
      <c r="A26" t="s">
        <v>16</v>
      </c>
      <c r="B26" t="s">
        <v>3</v>
      </c>
      <c r="C26" s="10">
        <v>68048</v>
      </c>
      <c r="D26" s="10">
        <v>26928</v>
      </c>
      <c r="E26" s="10">
        <f t="shared" si="0"/>
        <v>-41120</v>
      </c>
      <c r="F26" s="5"/>
      <c r="G26" s="7"/>
      <c r="H26" s="5"/>
    </row>
    <row r="27" spans="1:8" ht="15.75" x14ac:dyDescent="0.25">
      <c r="A27" t="s">
        <v>16</v>
      </c>
      <c r="B27" t="s">
        <v>4</v>
      </c>
      <c r="C27" s="10">
        <v>48264</v>
      </c>
      <c r="D27" s="10">
        <v>29409</v>
      </c>
      <c r="E27" s="10">
        <f t="shared" si="0"/>
        <v>-18855</v>
      </c>
      <c r="F27" s="5"/>
      <c r="G27" s="7"/>
      <c r="H27" s="5"/>
    </row>
    <row r="28" spans="1:8" ht="15.75" x14ac:dyDescent="0.25">
      <c r="A28" t="s">
        <v>16</v>
      </c>
      <c r="B28" t="s">
        <v>19</v>
      </c>
      <c r="C28" s="10">
        <v>23000</v>
      </c>
      <c r="D28" s="10">
        <v>56098</v>
      </c>
      <c r="E28" s="10">
        <f t="shared" si="0"/>
        <v>33098</v>
      </c>
      <c r="F28" s="5"/>
      <c r="G28" s="7"/>
      <c r="H28" s="5"/>
    </row>
    <row r="29" spans="1:8" ht="15.75" x14ac:dyDescent="0.25">
      <c r="A29" t="s">
        <v>17</v>
      </c>
      <c r="B29" t="s">
        <v>2</v>
      </c>
      <c r="C29" s="10">
        <v>52890</v>
      </c>
      <c r="D29" s="10">
        <v>35098</v>
      </c>
      <c r="E29" s="10">
        <f t="shared" si="0"/>
        <v>-17792</v>
      </c>
      <c r="F29" s="5"/>
      <c r="G29" s="7"/>
    </row>
    <row r="30" spans="1:8" ht="15.75" x14ac:dyDescent="0.25">
      <c r="A30" t="s">
        <v>17</v>
      </c>
      <c r="B30" t="s">
        <v>3</v>
      </c>
      <c r="C30" s="10">
        <v>80939</v>
      </c>
      <c r="D30" s="10">
        <v>64098</v>
      </c>
      <c r="E30" s="10">
        <f t="shared" si="0"/>
        <v>-16841</v>
      </c>
      <c r="F30" s="5"/>
      <c r="G30" s="7"/>
    </row>
    <row r="31" spans="1:8" ht="15.75" x14ac:dyDescent="0.25">
      <c r="A31" t="s">
        <v>17</v>
      </c>
      <c r="B31" t="s">
        <v>4</v>
      </c>
      <c r="C31" s="10">
        <v>65987</v>
      </c>
      <c r="D31" s="10">
        <v>48049</v>
      </c>
      <c r="E31" s="10">
        <f t="shared" si="0"/>
        <v>-17938</v>
      </c>
      <c r="F31" s="5"/>
      <c r="G31" s="7"/>
      <c r="H31" s="5"/>
    </row>
    <row r="32" spans="1:8" ht="15.75" x14ac:dyDescent="0.25">
      <c r="A32" t="s">
        <v>17</v>
      </c>
      <c r="B32" t="s">
        <v>19</v>
      </c>
      <c r="C32" s="10">
        <v>65094</v>
      </c>
      <c r="D32" s="10">
        <v>92020</v>
      </c>
      <c r="E32" s="10">
        <f t="shared" si="0"/>
        <v>26926</v>
      </c>
      <c r="F32" s="5"/>
      <c r="G32" s="7"/>
      <c r="H32" s="5"/>
    </row>
    <row r="33" spans="1:8" ht="15.75" x14ac:dyDescent="0.25">
      <c r="A33" t="s">
        <v>6</v>
      </c>
      <c r="B33" t="s">
        <v>2</v>
      </c>
      <c r="C33" s="10">
        <v>22880.623892882599</v>
      </c>
      <c r="D33" s="10">
        <v>24282.042240384199</v>
      </c>
      <c r="E33" s="10">
        <f t="shared" si="0"/>
        <v>1401.4183475015998</v>
      </c>
      <c r="F33" s="5"/>
      <c r="G33" s="7"/>
      <c r="H33" s="5"/>
    </row>
    <row r="34" spans="1:8" ht="15.75" x14ac:dyDescent="0.25">
      <c r="A34" t="s">
        <v>6</v>
      </c>
      <c r="B34" t="s">
        <v>3</v>
      </c>
      <c r="C34" s="10">
        <v>44824</v>
      </c>
      <c r="D34" s="10">
        <v>92398</v>
      </c>
      <c r="E34" s="10">
        <f t="shared" si="0"/>
        <v>47574</v>
      </c>
      <c r="F34" s="5"/>
      <c r="G34" s="7"/>
      <c r="H34" s="5"/>
    </row>
    <row r="35" spans="1:8" ht="15.75" x14ac:dyDescent="0.25">
      <c r="A35" t="s">
        <v>6</v>
      </c>
      <c r="B35" t="s">
        <v>4</v>
      </c>
      <c r="C35" s="10">
        <v>8220</v>
      </c>
      <c r="D35" s="10">
        <v>68468</v>
      </c>
      <c r="E35" s="10">
        <f t="shared" si="0"/>
        <v>60248</v>
      </c>
      <c r="F35" s="5"/>
      <c r="G35" s="7"/>
    </row>
    <row r="36" spans="1:8" ht="15.75" x14ac:dyDescent="0.25">
      <c r="A36" t="s">
        <v>6</v>
      </c>
      <c r="B36" t="s">
        <v>19</v>
      </c>
      <c r="C36" s="10">
        <v>11880</v>
      </c>
      <c r="D36" s="10">
        <v>87137</v>
      </c>
      <c r="E36" s="10">
        <f t="shared" si="0"/>
        <v>75257</v>
      </c>
      <c r="F36" s="5"/>
    </row>
    <row r="37" spans="1:8" ht="15.75" x14ac:dyDescent="0.25">
      <c r="A37" t="s">
        <v>8</v>
      </c>
      <c r="B37" t="s">
        <v>2</v>
      </c>
      <c r="C37" s="10">
        <v>48842</v>
      </c>
      <c r="D37" s="10">
        <v>49430</v>
      </c>
      <c r="E37" s="10">
        <f t="shared" si="0"/>
        <v>588</v>
      </c>
      <c r="F37" s="5"/>
    </row>
    <row r="38" spans="1:8" ht="15.75" x14ac:dyDescent="0.25">
      <c r="A38" t="s">
        <v>8</v>
      </c>
      <c r="B38" t="s">
        <v>3</v>
      </c>
      <c r="C38" s="10">
        <v>28620.968460890399</v>
      </c>
      <c r="D38" s="10">
        <v>24264.986989628302</v>
      </c>
      <c r="E38" s="10">
        <f t="shared" si="0"/>
        <v>-4355.9814712620973</v>
      </c>
      <c r="F38" s="5"/>
    </row>
    <row r="39" spans="1:8" ht="15.75" x14ac:dyDescent="0.25">
      <c r="A39" t="s">
        <v>8</v>
      </c>
      <c r="B39" t="s">
        <v>4</v>
      </c>
      <c r="C39" s="10">
        <v>82404</v>
      </c>
      <c r="D39" s="10">
        <v>96246</v>
      </c>
      <c r="E39" s="10">
        <f t="shared" si="0"/>
        <v>13842</v>
      </c>
      <c r="F39" s="5"/>
    </row>
    <row r="40" spans="1:8" ht="15.75" x14ac:dyDescent="0.25">
      <c r="A40" t="s">
        <v>8</v>
      </c>
      <c r="B40" t="s">
        <v>19</v>
      </c>
      <c r="C40" s="10">
        <v>89000</v>
      </c>
      <c r="D40" s="10">
        <v>46045</v>
      </c>
      <c r="E40" s="10">
        <f t="shared" si="0"/>
        <v>-42955</v>
      </c>
      <c r="F40" s="5"/>
    </row>
    <row r="41" spans="1:8" ht="15.75" x14ac:dyDescent="0.25">
      <c r="A41" t="s">
        <v>10</v>
      </c>
      <c r="B41" t="s">
        <v>2</v>
      </c>
      <c r="C41" s="10">
        <v>29424.684404928401</v>
      </c>
      <c r="D41" s="10">
        <v>23283.286822223799</v>
      </c>
      <c r="E41" s="10">
        <f t="shared" si="0"/>
        <v>-6141.3975827046015</v>
      </c>
      <c r="F41" s="5"/>
    </row>
    <row r="42" spans="1:8" ht="15.75" x14ac:dyDescent="0.25">
      <c r="A42" t="s">
        <v>10</v>
      </c>
      <c r="B42" t="s">
        <v>3</v>
      </c>
      <c r="C42" s="10">
        <v>40994</v>
      </c>
      <c r="D42" s="10">
        <v>48868</v>
      </c>
      <c r="E42" s="10">
        <f t="shared" si="0"/>
        <v>7874</v>
      </c>
      <c r="F42" s="5"/>
    </row>
    <row r="43" spans="1:8" ht="15.75" x14ac:dyDescent="0.25">
      <c r="A43" t="s">
        <v>10</v>
      </c>
      <c r="B43" t="s">
        <v>4</v>
      </c>
      <c r="C43" s="10">
        <v>83862</v>
      </c>
      <c r="D43" s="10">
        <v>23823</v>
      </c>
      <c r="E43" s="10">
        <f t="shared" si="0"/>
        <v>-60039</v>
      </c>
      <c r="F43" s="5"/>
    </row>
    <row r="44" spans="1:8" ht="15.75" x14ac:dyDescent="0.25">
      <c r="A44" t="s">
        <v>9</v>
      </c>
      <c r="B44" t="s">
        <v>2</v>
      </c>
      <c r="C44" s="10">
        <v>99664</v>
      </c>
      <c r="D44" s="10">
        <v>32804</v>
      </c>
      <c r="E44" s="10">
        <f t="shared" si="0"/>
        <v>-66860</v>
      </c>
      <c r="F44" s="5"/>
    </row>
    <row r="45" spans="1:8" ht="15.75" x14ac:dyDescent="0.25">
      <c r="A45" t="s">
        <v>9</v>
      </c>
      <c r="B45" t="s">
        <v>3</v>
      </c>
      <c r="C45" s="10">
        <v>69808</v>
      </c>
      <c r="D45" s="10">
        <v>80282</v>
      </c>
      <c r="E45" s="10">
        <f t="shared" si="0"/>
        <v>10474</v>
      </c>
      <c r="F45" s="5"/>
    </row>
    <row r="46" spans="1:8" ht="15.75" x14ac:dyDescent="0.25">
      <c r="A46" t="s">
        <v>9</v>
      </c>
      <c r="B46" t="s">
        <v>4</v>
      </c>
      <c r="C46" s="10">
        <v>93838</v>
      </c>
      <c r="D46" s="10">
        <v>39464</v>
      </c>
      <c r="E46" s="10">
        <f t="shared" si="0"/>
        <v>-54374</v>
      </c>
      <c r="F46" s="5"/>
    </row>
    <row r="47" spans="1:8" ht="15.75" x14ac:dyDescent="0.25">
      <c r="A47" t="s">
        <v>9</v>
      </c>
      <c r="B47" t="s">
        <v>19</v>
      </c>
      <c r="C47" s="10">
        <v>30949</v>
      </c>
      <c r="D47" s="10">
        <v>45923</v>
      </c>
      <c r="E47" s="10">
        <f t="shared" si="0"/>
        <v>14974</v>
      </c>
      <c r="F47" s="5"/>
    </row>
    <row r="48" spans="1:8" ht="15.75" x14ac:dyDescent="0.25">
      <c r="A48" t="s">
        <v>15</v>
      </c>
      <c r="B48" t="s">
        <v>2</v>
      </c>
      <c r="C48" s="10">
        <v>48344</v>
      </c>
      <c r="D48" s="10">
        <v>30042</v>
      </c>
      <c r="E48" s="10">
        <f t="shared" si="0"/>
        <v>-18302</v>
      </c>
      <c r="F48" s="5"/>
    </row>
    <row r="49" spans="1:6" ht="15.75" x14ac:dyDescent="0.25">
      <c r="A49" t="s">
        <v>15</v>
      </c>
      <c r="B49" t="s">
        <v>3</v>
      </c>
      <c r="C49" s="10">
        <v>28324.488942832799</v>
      </c>
      <c r="D49" s="10">
        <v>28923.426393234</v>
      </c>
      <c r="E49" s="10">
        <f t="shared" si="0"/>
        <v>598.9374504012012</v>
      </c>
      <c r="F49" s="5"/>
    </row>
    <row r="50" spans="1:6" ht="15.75" x14ac:dyDescent="0.25">
      <c r="A50" t="s">
        <v>15</v>
      </c>
      <c r="B50" t="s">
        <v>4</v>
      </c>
      <c r="C50" s="10">
        <v>94242</v>
      </c>
      <c r="D50" s="10">
        <v>33629</v>
      </c>
      <c r="E50" s="10">
        <f t="shared" si="0"/>
        <v>-60613</v>
      </c>
      <c r="F50" s="5"/>
    </row>
    <row r="51" spans="1:6" ht="15.75" x14ac:dyDescent="0.25">
      <c r="A51" t="s">
        <v>15</v>
      </c>
      <c r="B51" t="s">
        <v>19</v>
      </c>
      <c r="C51" s="10">
        <v>56989</v>
      </c>
      <c r="D51" s="10">
        <v>86999</v>
      </c>
      <c r="E51" s="10">
        <f t="shared" si="0"/>
        <v>30010</v>
      </c>
      <c r="F51" s="5"/>
    </row>
    <row r="52" spans="1:6" ht="15.75" x14ac:dyDescent="0.25">
      <c r="A52" t="s">
        <v>14</v>
      </c>
      <c r="B52" t="s">
        <v>2</v>
      </c>
      <c r="C52" s="10">
        <v>28308</v>
      </c>
      <c r="D52" s="10">
        <v>23442</v>
      </c>
      <c r="E52" s="10">
        <f t="shared" si="0"/>
        <v>-4866</v>
      </c>
      <c r="F52" s="5"/>
    </row>
    <row r="53" spans="1:6" ht="15.75" x14ac:dyDescent="0.25">
      <c r="A53" t="s">
        <v>14</v>
      </c>
      <c r="B53" t="s">
        <v>3</v>
      </c>
      <c r="C53" s="10">
        <v>23839.3098343444</v>
      </c>
      <c r="D53" s="10">
        <v>28334.949444398899</v>
      </c>
      <c r="E53" s="10">
        <f t="shared" si="0"/>
        <v>4495.6396100544989</v>
      </c>
      <c r="F53" s="5"/>
    </row>
    <row r="54" spans="1:6" ht="15.75" x14ac:dyDescent="0.25">
      <c r="A54" t="s">
        <v>14</v>
      </c>
      <c r="B54" t="s">
        <v>4</v>
      </c>
      <c r="C54" s="10">
        <v>28488</v>
      </c>
      <c r="D54" s="10">
        <v>62938</v>
      </c>
      <c r="E54" s="10">
        <f t="shared" si="0"/>
        <v>34450</v>
      </c>
      <c r="F54" s="5"/>
    </row>
    <row r="55" spans="1:6" ht="15.75" x14ac:dyDescent="0.25">
      <c r="A55" t="s">
        <v>14</v>
      </c>
      <c r="B55" t="s">
        <v>19</v>
      </c>
      <c r="C55" s="10">
        <v>65546</v>
      </c>
      <c r="D55" s="10">
        <v>87251</v>
      </c>
      <c r="E55" s="10">
        <f t="shared" si="0"/>
        <v>21705</v>
      </c>
      <c r="F55" s="5"/>
    </row>
    <row r="56" spans="1:6" ht="15.75" x14ac:dyDescent="0.25"/>
    <row r="57" spans="1:6" ht="15.75" x14ac:dyDescent="0.25"/>
    <row r="58" spans="1:6" ht="15.75" x14ac:dyDescent="0.25"/>
    <row r="59" spans="1:6" ht="15.75" x14ac:dyDescent="0.25"/>
    <row r="60" spans="1:6" ht="15.75" x14ac:dyDescent="0.25"/>
    <row r="61" spans="1:6" ht="15.75" x14ac:dyDescent="0.25"/>
    <row r="62" spans="1:6" ht="15.75" x14ac:dyDescent="0.25"/>
    <row r="63" spans="1:6" ht="15.75" x14ac:dyDescent="0.25"/>
    <row r="64" spans="1:6" ht="15.75" x14ac:dyDescent="0.25"/>
    <row r="65" ht="15.75" x14ac:dyDescent="0.25"/>
    <row r="66" ht="15.75" x14ac:dyDescent="0.25"/>
    <row r="67" ht="15.75" x14ac:dyDescent="0.25"/>
    <row r="68" ht="15.75" x14ac:dyDescent="0.25"/>
    <row r="69" ht="15.75" x14ac:dyDescent="0.25"/>
    <row r="70" ht="15.75" x14ac:dyDescent="0.25"/>
    <row r="71" ht="15.75" x14ac:dyDescent="0.25"/>
    <row r="72" ht="15.75" x14ac:dyDescent="0.25"/>
    <row r="73" ht="15.75" x14ac:dyDescent="0.25"/>
    <row r="74" ht="15.75" x14ac:dyDescent="0.25"/>
    <row r="75" ht="15.75" x14ac:dyDescent="0.25"/>
    <row r="76" ht="15.75" x14ac:dyDescent="0.25"/>
    <row r="77" ht="15.75" x14ac:dyDescent="0.25"/>
    <row r="78" ht="15.75" x14ac:dyDescent="0.25"/>
    <row r="79" ht="15.75" x14ac:dyDescent="0.25"/>
    <row r="80" ht="15.75" x14ac:dyDescent="0.25"/>
    <row r="81" ht="15.75" x14ac:dyDescent="0.25"/>
    <row r="82" ht="15.75" x14ac:dyDescent="0.25"/>
    <row r="83" ht="15.75" x14ac:dyDescent="0.25"/>
    <row r="84" ht="15.75" x14ac:dyDescent="0.25"/>
    <row r="85" ht="15.75" x14ac:dyDescent="0.25"/>
    <row r="86" ht="15.75" x14ac:dyDescent="0.25"/>
    <row r="87" ht="15.75" x14ac:dyDescent="0.25"/>
    <row r="88" ht="15.75" x14ac:dyDescent="0.25"/>
    <row r="89" ht="15.75" x14ac:dyDescent="0.25"/>
    <row r="90" ht="15.75" x14ac:dyDescent="0.25"/>
    <row r="91" ht="15.75" x14ac:dyDescent="0.25"/>
    <row r="92" ht="15.75" x14ac:dyDescent="0.25"/>
    <row r="93" ht="15.75" x14ac:dyDescent="0.25"/>
    <row r="94" ht="15.75" x14ac:dyDescent="0.25"/>
    <row r="95" ht="15.75" x14ac:dyDescent="0.25"/>
    <row r="96" ht="15.75" x14ac:dyDescent="0.25"/>
    <row r="97" ht="15.75" x14ac:dyDescent="0.25"/>
    <row r="98" ht="15.75" x14ac:dyDescent="0.25"/>
    <row r="99" ht="15.75" x14ac:dyDescent="0.25"/>
    <row r="100" ht="15.75" x14ac:dyDescent="0.25"/>
    <row r="101" ht="15.75" x14ac:dyDescent="0.25"/>
    <row r="102" ht="15.75" x14ac:dyDescent="0.25"/>
    <row r="103" ht="15.75" x14ac:dyDescent="0.25"/>
    <row r="104" ht="15.75" x14ac:dyDescent="0.25"/>
    <row r="105" ht="15.75" x14ac:dyDescent="0.25"/>
    <row r="106" ht="15.75" x14ac:dyDescent="0.25"/>
    <row r="107" ht="15.75" x14ac:dyDescent="0.25"/>
    <row r="108" ht="15.75" x14ac:dyDescent="0.25"/>
    <row r="109" ht="15.75" x14ac:dyDescent="0.25"/>
    <row r="110" ht="15.75" x14ac:dyDescent="0.25"/>
    <row r="111" ht="15.75" x14ac:dyDescent="0.25"/>
    <row r="112" ht="15.75" x14ac:dyDescent="0.25"/>
    <row r="113" ht="15.75" x14ac:dyDescent="0.25"/>
    <row r="114" ht="15.75" x14ac:dyDescent="0.25"/>
    <row r="115" ht="15.75" x14ac:dyDescent="0.25"/>
    <row r="116" ht="15.75" x14ac:dyDescent="0.25"/>
    <row r="117" ht="15.75" x14ac:dyDescent="0.25"/>
    <row r="118" ht="15.75" x14ac:dyDescent="0.25"/>
    <row r="119" ht="15.75" x14ac:dyDescent="0.25"/>
    <row r="120" ht="15.75" x14ac:dyDescent="0.25"/>
    <row r="121" ht="15.75" x14ac:dyDescent="0.25"/>
    <row r="122" ht="15.75" x14ac:dyDescent="0.25"/>
    <row r="123" ht="15.75" x14ac:dyDescent="0.25"/>
    <row r="124" ht="15.75" x14ac:dyDescent="0.25"/>
    <row r="125" ht="15.75" x14ac:dyDescent="0.25"/>
    <row r="126" ht="15.75" x14ac:dyDescent="0.25"/>
    <row r="127" ht="15.75" x14ac:dyDescent="0.25"/>
    <row r="128" ht="15.75" x14ac:dyDescent="0.25"/>
    <row r="129" ht="15.75" x14ac:dyDescent="0.25"/>
    <row r="130" ht="15.75" x14ac:dyDescent="0.25"/>
    <row r="131" ht="15.75" x14ac:dyDescent="0.25"/>
    <row r="132" ht="15.75" x14ac:dyDescent="0.25"/>
    <row r="133" ht="15.75" x14ac:dyDescent="0.25"/>
    <row r="134" ht="15.75" x14ac:dyDescent="0.25"/>
    <row r="135" ht="15.75" x14ac:dyDescent="0.25"/>
    <row r="136" ht="15.75" x14ac:dyDescent="0.25"/>
    <row r="137" ht="15.75" x14ac:dyDescent="0.25"/>
    <row r="138" ht="15.75" x14ac:dyDescent="0.25"/>
    <row r="139" ht="15.75" x14ac:dyDescent="0.25"/>
    <row r="140" ht="15.75" x14ac:dyDescent="0.25"/>
    <row r="141" ht="15.75" x14ac:dyDescent="0.25"/>
    <row r="142" ht="15.75" x14ac:dyDescent="0.25"/>
    <row r="143" ht="15.75" x14ac:dyDescent="0.25"/>
    <row r="144" ht="15.75" x14ac:dyDescent="0.25"/>
    <row r="145" ht="15.75" x14ac:dyDescent="0.25"/>
    <row r="146" ht="15.75" x14ac:dyDescent="0.25"/>
    <row r="147" ht="15.75" x14ac:dyDescent="0.25"/>
    <row r="148" ht="15.75" x14ac:dyDescent="0.25"/>
    <row r="149" ht="15.75" x14ac:dyDescent="0.25"/>
    <row r="150" ht="15.75" x14ac:dyDescent="0.25"/>
    <row r="151" ht="15.75" x14ac:dyDescent="0.25"/>
    <row r="152" ht="15.75" x14ac:dyDescent="0.25"/>
    <row r="153" ht="15.75" x14ac:dyDescent="0.25"/>
    <row r="154" ht="15.75" x14ac:dyDescent="0.25"/>
    <row r="155" ht="15.75" x14ac:dyDescent="0.25"/>
    <row r="156" ht="15.75" x14ac:dyDescent="0.25"/>
    <row r="157" ht="15.75" x14ac:dyDescent="0.25"/>
    <row r="158" ht="15.75" x14ac:dyDescent="0.25"/>
    <row r="159" ht="15.75" x14ac:dyDescent="0.25"/>
    <row r="160" ht="15.75" x14ac:dyDescent="0.25"/>
    <row r="161" ht="15.75" x14ac:dyDescent="0.25"/>
    <row r="162" ht="15.75" x14ac:dyDescent="0.25"/>
    <row r="163" ht="15.75" x14ac:dyDescent="0.25"/>
    <row r="164" ht="15.75" x14ac:dyDescent="0.25"/>
    <row r="165" ht="15.75" x14ac:dyDescent="0.25"/>
    <row r="166" ht="15.75" x14ac:dyDescent="0.25"/>
    <row r="167" ht="15.75" x14ac:dyDescent="0.25"/>
    <row r="168" ht="15.75" x14ac:dyDescent="0.25"/>
    <row r="169" ht="15.75" x14ac:dyDescent="0.25"/>
    <row r="170" ht="15.75" x14ac:dyDescent="0.25"/>
    <row r="171" ht="15.75" x14ac:dyDescent="0.25"/>
    <row r="172" ht="15.75" x14ac:dyDescent="0.25"/>
    <row r="173" ht="15.75" x14ac:dyDescent="0.25"/>
    <row r="174" ht="15.75" x14ac:dyDescent="0.25"/>
    <row r="175" ht="15.75" x14ac:dyDescent="0.25"/>
    <row r="176" ht="15.75" x14ac:dyDescent="0.25"/>
    <row r="177" ht="15.75" x14ac:dyDescent="0.25"/>
    <row r="178" ht="15.75" x14ac:dyDescent="0.25"/>
    <row r="179" ht="15.75" x14ac:dyDescent="0.25"/>
    <row r="180" ht="15.75" x14ac:dyDescent="0.25"/>
    <row r="181" ht="15.75" x14ac:dyDescent="0.25"/>
    <row r="182" ht="15.75" x14ac:dyDescent="0.25"/>
    <row r="183" ht="15.75" x14ac:dyDescent="0.25"/>
    <row r="184" ht="15.75" x14ac:dyDescent="0.25"/>
    <row r="185" ht="15.75" x14ac:dyDescent="0.25"/>
    <row r="186" ht="15.75" x14ac:dyDescent="0.25"/>
    <row r="187" ht="15.75" x14ac:dyDescent="0.25"/>
    <row r="188" ht="15.75" x14ac:dyDescent="0.25"/>
    <row r="189" ht="15.75" x14ac:dyDescent="0.25"/>
    <row r="190" ht="15.75" x14ac:dyDescent="0.25"/>
    <row r="191" ht="15.75" x14ac:dyDescent="0.25"/>
    <row r="192" ht="15.75" x14ac:dyDescent="0.25"/>
    <row r="193" ht="15.75" x14ac:dyDescent="0.25"/>
    <row r="194" ht="15.75" x14ac:dyDescent="0.25"/>
    <row r="195" ht="15.75" x14ac:dyDescent="0.25"/>
    <row r="196" ht="15.75" x14ac:dyDescent="0.25"/>
    <row r="197" ht="15.75" x14ac:dyDescent="0.25"/>
    <row r="198" ht="15.75" x14ac:dyDescent="0.25"/>
    <row r="199" ht="15.75" x14ac:dyDescent="0.25"/>
    <row r="200" ht="15.75" x14ac:dyDescent="0.25"/>
    <row r="201" ht="15.75" x14ac:dyDescent="0.25"/>
    <row r="202" ht="15.75" x14ac:dyDescent="0.25"/>
    <row r="203" ht="15.75" x14ac:dyDescent="0.25"/>
    <row r="204" ht="15.75" x14ac:dyDescent="0.25"/>
    <row r="205" ht="15.75" x14ac:dyDescent="0.25"/>
    <row r="206" ht="15.75" x14ac:dyDescent="0.25"/>
    <row r="207" ht="15.75" x14ac:dyDescent="0.25"/>
    <row r="208" ht="15.75" x14ac:dyDescent="0.25"/>
    <row r="209" ht="15.75" x14ac:dyDescent="0.25"/>
    <row r="210" ht="15.75" x14ac:dyDescent="0.25"/>
    <row r="211" ht="15.75" x14ac:dyDescent="0.25"/>
    <row r="212" ht="15.75" x14ac:dyDescent="0.25"/>
    <row r="213" ht="15.75" x14ac:dyDescent="0.25"/>
    <row r="214" ht="15.75" x14ac:dyDescent="0.25"/>
    <row r="215" ht="15.75" x14ac:dyDescent="0.25"/>
    <row r="216" ht="15.75" x14ac:dyDescent="0.25"/>
    <row r="217" ht="15.75" x14ac:dyDescent="0.25"/>
    <row r="218" ht="15.75" x14ac:dyDescent="0.25"/>
    <row r="219" ht="15.75" x14ac:dyDescent="0.25"/>
    <row r="220" ht="15.75" x14ac:dyDescent="0.25"/>
    <row r="221" ht="15.75" x14ac:dyDescent="0.25"/>
    <row r="222" ht="15.75" x14ac:dyDescent="0.25"/>
    <row r="223" ht="15.75" x14ac:dyDescent="0.25"/>
    <row r="224" ht="15.75" x14ac:dyDescent="0.25"/>
    <row r="225" ht="15.75" x14ac:dyDescent="0.25"/>
    <row r="226" ht="15.75" x14ac:dyDescent="0.25"/>
    <row r="227" ht="15.75" x14ac:dyDescent="0.25"/>
    <row r="228" ht="15.75" x14ac:dyDescent="0.25"/>
    <row r="229" ht="15.75" x14ac:dyDescent="0.25"/>
    <row r="230" ht="15.75" x14ac:dyDescent="0.25"/>
    <row r="231" ht="15.75" x14ac:dyDescent="0.25"/>
    <row r="232" ht="15.75" x14ac:dyDescent="0.25"/>
    <row r="233" ht="15.75" x14ac:dyDescent="0.25"/>
    <row r="234" ht="15.75" x14ac:dyDescent="0.25"/>
    <row r="235" ht="15.75" x14ac:dyDescent="0.25"/>
    <row r="236" ht="15.75" x14ac:dyDescent="0.25"/>
    <row r="237" ht="15.75" x14ac:dyDescent="0.25"/>
    <row r="238" ht="15.75" x14ac:dyDescent="0.25"/>
    <row r="239" ht="15.75" x14ac:dyDescent="0.25"/>
    <row r="240" ht="15.75" x14ac:dyDescent="0.25"/>
    <row r="241" ht="15.75" x14ac:dyDescent="0.25"/>
    <row r="242" ht="15.75" x14ac:dyDescent="0.25"/>
    <row r="243" ht="15.75" x14ac:dyDescent="0.25"/>
    <row r="244" ht="15.75" x14ac:dyDescent="0.25"/>
    <row r="245" ht="15.75" x14ac:dyDescent="0.25"/>
    <row r="246" ht="15.75" x14ac:dyDescent="0.25"/>
    <row r="247" ht="15.75" x14ac:dyDescent="0.25"/>
    <row r="248" ht="15.75" x14ac:dyDescent="0.25"/>
    <row r="249" ht="15.75" x14ac:dyDescent="0.25"/>
    <row r="250" ht="15.75" x14ac:dyDescent="0.25"/>
    <row r="251" ht="15.75" x14ac:dyDescent="0.25"/>
    <row r="252" ht="15.75" x14ac:dyDescent="0.25"/>
    <row r="253" ht="15.75" x14ac:dyDescent="0.25"/>
    <row r="254" ht="15.75" x14ac:dyDescent="0.25"/>
    <row r="255" ht="15.75" x14ac:dyDescent="0.25"/>
    <row r="256" ht="15.75" x14ac:dyDescent="0.25"/>
    <row r="257" ht="15.75" x14ac:dyDescent="0.25"/>
    <row r="258" ht="15.75" x14ac:dyDescent="0.25"/>
    <row r="259" ht="15.75" x14ac:dyDescent="0.25"/>
    <row r="260" ht="15.75" x14ac:dyDescent="0.25"/>
    <row r="261" ht="15.75" x14ac:dyDescent="0.25"/>
    <row r="262" ht="15.75" x14ac:dyDescent="0.25"/>
    <row r="263" ht="15.75" x14ac:dyDescent="0.25"/>
    <row r="264" ht="15.75" x14ac:dyDescent="0.25"/>
    <row r="265" ht="15.75" x14ac:dyDescent="0.25"/>
    <row r="266" ht="15.75" x14ac:dyDescent="0.25"/>
    <row r="267" ht="15.75" x14ac:dyDescent="0.25"/>
    <row r="268" ht="15.75" x14ac:dyDescent="0.25"/>
    <row r="269" ht="15.75" x14ac:dyDescent="0.25"/>
    <row r="270" ht="15.75" x14ac:dyDescent="0.25"/>
    <row r="271" ht="15.75" x14ac:dyDescent="0.25"/>
    <row r="272" ht="15.75" x14ac:dyDescent="0.25"/>
    <row r="273" ht="15.75" x14ac:dyDescent="0.25"/>
    <row r="274" ht="15.75" x14ac:dyDescent="0.25"/>
    <row r="275" ht="15.75" x14ac:dyDescent="0.25"/>
    <row r="276" ht="15.75" x14ac:dyDescent="0.25"/>
    <row r="277" ht="15.75" x14ac:dyDescent="0.25"/>
    <row r="278" ht="15.75" x14ac:dyDescent="0.25"/>
    <row r="279" ht="15.75" x14ac:dyDescent="0.25"/>
    <row r="280" ht="15.75" x14ac:dyDescent="0.25"/>
    <row r="281" ht="15.75" x14ac:dyDescent="0.25"/>
    <row r="282" ht="15.75" x14ac:dyDescent="0.25"/>
    <row r="283" ht="15.75" x14ac:dyDescent="0.25"/>
    <row r="284" ht="15.75" x14ac:dyDescent="0.25"/>
    <row r="285" ht="15.75" x14ac:dyDescent="0.25"/>
    <row r="286" ht="15.75" x14ac:dyDescent="0.25"/>
    <row r="287" ht="15.75" x14ac:dyDescent="0.25"/>
    <row r="288" ht="15.75" x14ac:dyDescent="0.25"/>
    <row r="289" ht="15.75" x14ac:dyDescent="0.25"/>
    <row r="290" ht="15.75" x14ac:dyDescent="0.25"/>
    <row r="291" ht="15.75" x14ac:dyDescent="0.25"/>
    <row r="292" ht="15.75" x14ac:dyDescent="0.25"/>
    <row r="293" ht="15.75" x14ac:dyDescent="0.25"/>
    <row r="294" ht="15.75" x14ac:dyDescent="0.25"/>
    <row r="295" ht="15.75" x14ac:dyDescent="0.25"/>
    <row r="296" ht="15.75" x14ac:dyDescent="0.25"/>
    <row r="297" ht="15.75" x14ac:dyDescent="0.25"/>
    <row r="298" ht="15.75" x14ac:dyDescent="0.25"/>
    <row r="299" ht="15.75" x14ac:dyDescent="0.25"/>
    <row r="300" ht="15.75" x14ac:dyDescent="0.25"/>
    <row r="301" ht="15.75" x14ac:dyDescent="0.25"/>
    <row r="302" ht="15.75" x14ac:dyDescent="0.25"/>
    <row r="303" ht="15.75" x14ac:dyDescent="0.25"/>
    <row r="304" ht="15.75" x14ac:dyDescent="0.25"/>
    <row r="305" ht="15.75" x14ac:dyDescent="0.25"/>
    <row r="306" ht="15.75" x14ac:dyDescent="0.25"/>
    <row r="307" ht="15.75" x14ac:dyDescent="0.25"/>
    <row r="308" ht="15.75" x14ac:dyDescent="0.25"/>
    <row r="309" ht="15.75" x14ac:dyDescent="0.25"/>
    <row r="310" ht="15.75" x14ac:dyDescent="0.25"/>
    <row r="311" ht="15.75" x14ac:dyDescent="0.25"/>
    <row r="312" ht="15.75" x14ac:dyDescent="0.25"/>
    <row r="313" ht="15.75" x14ac:dyDescent="0.25"/>
    <row r="314" ht="15.75" x14ac:dyDescent="0.25"/>
    <row r="315" ht="15.75" x14ac:dyDescent="0.25"/>
    <row r="316" ht="15.75" x14ac:dyDescent="0.25"/>
    <row r="317" ht="15.75" x14ac:dyDescent="0.25"/>
    <row r="318" ht="15.75" x14ac:dyDescent="0.25"/>
    <row r="319" ht="15.75" x14ac:dyDescent="0.25"/>
    <row r="320" ht="15.75" x14ac:dyDescent="0.25"/>
    <row r="321" ht="15.75" x14ac:dyDescent="0.25"/>
    <row r="322" ht="15.75" x14ac:dyDescent="0.25"/>
    <row r="323" ht="15.75" x14ac:dyDescent="0.25"/>
    <row r="324" ht="15.75" x14ac:dyDescent="0.25"/>
    <row r="325" ht="15.75" x14ac:dyDescent="0.25"/>
    <row r="326" ht="15.75" x14ac:dyDescent="0.25"/>
    <row r="327" ht="15.75" x14ac:dyDescent="0.25"/>
    <row r="328" ht="15.75" x14ac:dyDescent="0.25"/>
    <row r="329" ht="15.75" x14ac:dyDescent="0.25"/>
    <row r="330" ht="15.75" x14ac:dyDescent="0.25"/>
    <row r="331" ht="15.75" x14ac:dyDescent="0.25"/>
    <row r="332" ht="15.75" x14ac:dyDescent="0.25"/>
    <row r="333" ht="15.75" x14ac:dyDescent="0.25"/>
    <row r="334" ht="15.75" x14ac:dyDescent="0.25"/>
    <row r="335" ht="15.75" x14ac:dyDescent="0.25"/>
    <row r="336" ht="15.75" x14ac:dyDescent="0.25"/>
    <row r="337" ht="15.75" x14ac:dyDescent="0.25"/>
    <row r="338" ht="15.75" x14ac:dyDescent="0.25"/>
    <row r="339" ht="15.75" x14ac:dyDescent="0.25"/>
    <row r="340" ht="15.75" x14ac:dyDescent="0.25"/>
    <row r="341" ht="15.75" x14ac:dyDescent="0.25"/>
    <row r="342" ht="15.75" x14ac:dyDescent="0.25"/>
    <row r="343" ht="15.75" x14ac:dyDescent="0.25"/>
    <row r="344" ht="15.75" x14ac:dyDescent="0.25"/>
    <row r="345" ht="15.75" x14ac:dyDescent="0.25"/>
    <row r="346" ht="15.75" x14ac:dyDescent="0.25"/>
    <row r="347" ht="15.75" x14ac:dyDescent="0.25"/>
    <row r="348" ht="15.75" x14ac:dyDescent="0.25"/>
    <row r="349" ht="15.75" x14ac:dyDescent="0.25"/>
    <row r="350" ht="15.75" x14ac:dyDescent="0.25"/>
    <row r="351" ht="15.75" x14ac:dyDescent="0.25"/>
    <row r="352" ht="15.75" x14ac:dyDescent="0.25"/>
    <row r="353" ht="15.75" x14ac:dyDescent="0.25"/>
    <row r="354" ht="15.75" x14ac:dyDescent="0.25"/>
    <row r="355" ht="15.75" x14ac:dyDescent="0.25"/>
    <row r="356" ht="15.75" x14ac:dyDescent="0.25"/>
    <row r="357" ht="15.75" x14ac:dyDescent="0.25"/>
    <row r="358" ht="15.75" x14ac:dyDescent="0.25"/>
    <row r="359" ht="15.75" x14ac:dyDescent="0.25"/>
    <row r="360" ht="15.75" x14ac:dyDescent="0.25"/>
    <row r="361" ht="15.75" x14ac:dyDescent="0.25"/>
    <row r="362" ht="15.75" x14ac:dyDescent="0.25"/>
    <row r="363" ht="15.75" x14ac:dyDescent="0.25"/>
    <row r="364" ht="15.75" x14ac:dyDescent="0.25"/>
    <row r="365" ht="15.75" x14ac:dyDescent="0.25"/>
    <row r="366" ht="15.75" x14ac:dyDescent="0.25"/>
    <row r="367" ht="15.75" x14ac:dyDescent="0.25"/>
    <row r="368" ht="15.75" x14ac:dyDescent="0.25"/>
    <row r="369" ht="15.75" x14ac:dyDescent="0.25"/>
    <row r="370" ht="15.75" x14ac:dyDescent="0.25"/>
    <row r="371" ht="15.75" x14ac:dyDescent="0.25"/>
    <row r="372" ht="15.75" x14ac:dyDescent="0.25"/>
    <row r="373" ht="15.75" x14ac:dyDescent="0.25"/>
    <row r="374" ht="15.75" x14ac:dyDescent="0.25"/>
    <row r="375" ht="15.75" x14ac:dyDescent="0.25"/>
    <row r="376" ht="15.75" x14ac:dyDescent="0.25"/>
    <row r="377" ht="15.75" x14ac:dyDescent="0.25"/>
    <row r="378" ht="15.75" x14ac:dyDescent="0.25"/>
    <row r="379" ht="15.75" x14ac:dyDescent="0.25"/>
    <row r="380" ht="15.75" x14ac:dyDescent="0.25"/>
    <row r="381" ht="15.75" x14ac:dyDescent="0.25"/>
    <row r="382" ht="15.75" x14ac:dyDescent="0.25"/>
    <row r="383" ht="15.75" x14ac:dyDescent="0.25"/>
    <row r="384" ht="15.75" x14ac:dyDescent="0.25"/>
    <row r="385" ht="15.75" x14ac:dyDescent="0.25"/>
    <row r="386" ht="15.75" x14ac:dyDescent="0.25"/>
    <row r="387" ht="15.75" x14ac:dyDescent="0.25"/>
    <row r="388" ht="15.75" x14ac:dyDescent="0.25"/>
    <row r="389" ht="15.75" x14ac:dyDescent="0.25"/>
    <row r="390" ht="15.75" x14ac:dyDescent="0.25"/>
    <row r="391" ht="15.75" x14ac:dyDescent="0.25"/>
    <row r="392" ht="15.75" x14ac:dyDescent="0.25"/>
    <row r="393" ht="15.75" x14ac:dyDescent="0.25"/>
    <row r="394" ht="15.75" x14ac:dyDescent="0.25"/>
    <row r="395" ht="15.75" x14ac:dyDescent="0.25"/>
    <row r="396" ht="15.75" x14ac:dyDescent="0.25"/>
    <row r="397" ht="15.75" x14ac:dyDescent="0.25"/>
    <row r="398" ht="15.75" x14ac:dyDescent="0.25"/>
    <row r="399" ht="15.75" x14ac:dyDescent="0.25"/>
    <row r="400" ht="15.75" x14ac:dyDescent="0.25"/>
    <row r="401" ht="15.75" x14ac:dyDescent="0.25"/>
    <row r="402" ht="15.75" x14ac:dyDescent="0.25"/>
    <row r="403" ht="15.75" x14ac:dyDescent="0.25"/>
    <row r="404" ht="15.75" x14ac:dyDescent="0.25"/>
    <row r="405" ht="15.75" x14ac:dyDescent="0.25"/>
    <row r="406" ht="15.75" x14ac:dyDescent="0.25"/>
    <row r="407" ht="15.75" x14ac:dyDescent="0.25"/>
    <row r="408" ht="15.75" x14ac:dyDescent="0.25"/>
    <row r="409" ht="15.75" x14ac:dyDescent="0.25"/>
    <row r="410" ht="15.75" x14ac:dyDescent="0.25"/>
    <row r="411" ht="15.75" x14ac:dyDescent="0.25"/>
    <row r="412" ht="15.75" x14ac:dyDescent="0.25"/>
    <row r="413" ht="15.75" x14ac:dyDescent="0.25"/>
    <row r="414" ht="15.75" x14ac:dyDescent="0.25"/>
    <row r="415" ht="15.75" x14ac:dyDescent="0.25"/>
    <row r="416" ht="15.75" x14ac:dyDescent="0.25"/>
    <row r="417" ht="15.75" x14ac:dyDescent="0.25"/>
    <row r="418" ht="15.75" x14ac:dyDescent="0.25"/>
    <row r="419" ht="15.75" x14ac:dyDescent="0.25"/>
    <row r="420" ht="15.75" x14ac:dyDescent="0.25"/>
    <row r="421" ht="15.75" x14ac:dyDescent="0.25"/>
    <row r="422" ht="15.75" x14ac:dyDescent="0.25"/>
    <row r="423" ht="15.75" x14ac:dyDescent="0.25"/>
    <row r="424" ht="15.75" x14ac:dyDescent="0.25"/>
    <row r="425" ht="15.75" x14ac:dyDescent="0.25"/>
    <row r="426" ht="15.75" x14ac:dyDescent="0.25"/>
    <row r="427" ht="15.75" x14ac:dyDescent="0.25"/>
    <row r="428" ht="15.75" x14ac:dyDescent="0.25"/>
    <row r="429" ht="15.75" x14ac:dyDescent="0.25"/>
    <row r="430" ht="15.75" x14ac:dyDescent="0.25"/>
    <row r="431" ht="15.75" x14ac:dyDescent="0.25"/>
    <row r="432" ht="15.75" x14ac:dyDescent="0.25"/>
    <row r="433" ht="15.75" x14ac:dyDescent="0.25"/>
    <row r="434" ht="15.75" x14ac:dyDescent="0.25"/>
    <row r="435" ht="15.75" x14ac:dyDescent="0.25"/>
    <row r="436" ht="15.75" x14ac:dyDescent="0.25"/>
    <row r="437" ht="15.75" x14ac:dyDescent="0.25"/>
    <row r="438" ht="15.75" x14ac:dyDescent="0.25"/>
    <row r="439" ht="15.75" x14ac:dyDescent="0.25"/>
    <row r="440" ht="15.75" x14ac:dyDescent="0.25"/>
    <row r="441" ht="15.75" x14ac:dyDescent="0.25"/>
    <row r="442" ht="15.75" x14ac:dyDescent="0.25"/>
    <row r="443" ht="15.75" x14ac:dyDescent="0.25"/>
    <row r="444" ht="15.75" x14ac:dyDescent="0.25"/>
    <row r="445" ht="15.75" x14ac:dyDescent="0.25"/>
    <row r="446" ht="15.75" x14ac:dyDescent="0.25"/>
    <row r="447" ht="15.75" x14ac:dyDescent="0.25"/>
    <row r="448" ht="15.75" x14ac:dyDescent="0.25"/>
    <row r="449" ht="15.75" x14ac:dyDescent="0.25"/>
    <row r="450" ht="15.75" x14ac:dyDescent="0.25"/>
    <row r="451" ht="15.75" x14ac:dyDescent="0.25"/>
    <row r="452" ht="15.75" x14ac:dyDescent="0.25"/>
    <row r="453" ht="15.75" x14ac:dyDescent="0.25"/>
    <row r="454" ht="15.75" x14ac:dyDescent="0.25"/>
    <row r="455" ht="15.75" x14ac:dyDescent="0.25"/>
    <row r="456" ht="15.75" x14ac:dyDescent="0.25"/>
    <row r="457" ht="15.75" x14ac:dyDescent="0.25"/>
    <row r="458" ht="15.75" x14ac:dyDescent="0.25"/>
    <row r="459" ht="15.75" x14ac:dyDescent="0.25"/>
    <row r="460" ht="15.75" x14ac:dyDescent="0.25"/>
    <row r="461" ht="15.75" x14ac:dyDescent="0.25"/>
    <row r="462" ht="15.75" x14ac:dyDescent="0.25"/>
    <row r="463" ht="15.75" x14ac:dyDescent="0.25"/>
    <row r="464" ht="15.75" x14ac:dyDescent="0.25"/>
    <row r="465" ht="15.75" x14ac:dyDescent="0.25"/>
    <row r="466" ht="15.75" x14ac:dyDescent="0.25"/>
    <row r="467" ht="15.75" x14ac:dyDescent="0.25"/>
    <row r="468" ht="15.75" x14ac:dyDescent="0.25"/>
    <row r="469" ht="15.75" x14ac:dyDescent="0.25"/>
    <row r="470" ht="15.75" x14ac:dyDescent="0.25"/>
    <row r="471" ht="15.75" x14ac:dyDescent="0.25"/>
    <row r="472" ht="15.75" x14ac:dyDescent="0.25"/>
    <row r="473" ht="15.75" x14ac:dyDescent="0.25"/>
    <row r="474" ht="15.75" x14ac:dyDescent="0.25"/>
    <row r="475" ht="15.75" x14ac:dyDescent="0.25"/>
    <row r="476" ht="15.75" x14ac:dyDescent="0.25"/>
    <row r="477" ht="15.75" x14ac:dyDescent="0.25"/>
    <row r="478" ht="15.75" x14ac:dyDescent="0.25"/>
    <row r="479" ht="15.75" x14ac:dyDescent="0.25"/>
    <row r="480" ht="15.75" x14ac:dyDescent="0.25"/>
    <row r="481" ht="15.75" x14ac:dyDescent="0.25"/>
    <row r="482" ht="15.75" x14ac:dyDescent="0.25"/>
    <row r="483" ht="15.75" x14ac:dyDescent="0.25"/>
    <row r="484" ht="15.75" x14ac:dyDescent="0.25"/>
    <row r="485" ht="15.75" x14ac:dyDescent="0.25"/>
    <row r="486" ht="15.75" x14ac:dyDescent="0.25"/>
    <row r="487" ht="15.75" x14ac:dyDescent="0.25"/>
    <row r="488" ht="15.75" x14ac:dyDescent="0.25"/>
    <row r="489" ht="15.75" x14ac:dyDescent="0.25"/>
    <row r="490" ht="15.75" x14ac:dyDescent="0.25"/>
    <row r="491" ht="15.75" x14ac:dyDescent="0.25"/>
    <row r="492" ht="15.75" x14ac:dyDescent="0.25"/>
    <row r="493" ht="15.75" x14ac:dyDescent="0.25"/>
    <row r="494" ht="15.75" x14ac:dyDescent="0.25"/>
    <row r="495" ht="15.75" x14ac:dyDescent="0.25"/>
    <row r="496" ht="15.75" x14ac:dyDescent="0.25"/>
    <row r="497" ht="15.75" x14ac:dyDescent="0.25"/>
    <row r="498" ht="15.75" x14ac:dyDescent="0.25"/>
    <row r="499" ht="15.75" x14ac:dyDescent="0.25"/>
    <row r="500" ht="15.75" x14ac:dyDescent="0.25"/>
    <row r="501" ht="15.75" x14ac:dyDescent="0.25"/>
    <row r="502" ht="15.75" x14ac:dyDescent="0.25"/>
    <row r="503" ht="15.75" x14ac:dyDescent="0.25"/>
    <row r="504" ht="15.75" x14ac:dyDescent="0.25"/>
    <row r="505" ht="15.75" x14ac:dyDescent="0.25"/>
    <row r="506" ht="15.75" x14ac:dyDescent="0.25"/>
    <row r="507" ht="15.75" x14ac:dyDescent="0.25"/>
    <row r="508" ht="15.75" x14ac:dyDescent="0.25"/>
    <row r="509" ht="15.75" x14ac:dyDescent="0.25"/>
    <row r="510" ht="15.75" x14ac:dyDescent="0.25"/>
    <row r="511" ht="15.75" x14ac:dyDescent="0.25"/>
    <row r="512" ht="15.75" x14ac:dyDescent="0.25"/>
    <row r="513" ht="15.75" x14ac:dyDescent="0.25"/>
    <row r="514" ht="15.75" x14ac:dyDescent="0.25"/>
    <row r="515" ht="15.75" x14ac:dyDescent="0.25"/>
    <row r="516" ht="15.75" x14ac:dyDescent="0.25"/>
    <row r="517" ht="15.75" x14ac:dyDescent="0.25"/>
    <row r="518" ht="15.75" x14ac:dyDescent="0.25"/>
    <row r="519" ht="15.75" x14ac:dyDescent="0.25"/>
    <row r="520" ht="15.75" x14ac:dyDescent="0.25"/>
    <row r="521" ht="15.75" x14ac:dyDescent="0.25"/>
    <row r="522" ht="15.75" x14ac:dyDescent="0.25"/>
    <row r="523" ht="15.75" x14ac:dyDescent="0.25"/>
    <row r="524" ht="15.75" x14ac:dyDescent="0.25"/>
    <row r="525" ht="15.75" x14ac:dyDescent="0.25"/>
    <row r="526" ht="15.75" x14ac:dyDescent="0.25"/>
    <row r="527" ht="15.75" x14ac:dyDescent="0.25"/>
    <row r="528" ht="15.75" x14ac:dyDescent="0.25"/>
    <row r="529" ht="15.75" x14ac:dyDescent="0.25"/>
    <row r="530" ht="15.75" x14ac:dyDescent="0.25"/>
    <row r="531" ht="15.75" x14ac:dyDescent="0.25"/>
    <row r="532" ht="15.75" x14ac:dyDescent="0.25"/>
    <row r="533" ht="15.75" x14ac:dyDescent="0.25"/>
    <row r="534" ht="15.75" x14ac:dyDescent="0.25"/>
    <row r="535" ht="15.75" x14ac:dyDescent="0.25"/>
    <row r="536" ht="15.75" x14ac:dyDescent="0.25"/>
    <row r="537" ht="15.75" x14ac:dyDescent="0.25"/>
    <row r="538" ht="15.75" x14ac:dyDescent="0.25"/>
    <row r="539" ht="15.75" x14ac:dyDescent="0.25"/>
    <row r="540" ht="15.75" x14ac:dyDescent="0.25"/>
    <row r="541" ht="15.75" x14ac:dyDescent="0.25"/>
    <row r="542" ht="15.75" x14ac:dyDescent="0.25"/>
    <row r="543" ht="15.75" x14ac:dyDescent="0.25"/>
    <row r="544" ht="15.75" x14ac:dyDescent="0.25"/>
    <row r="545" ht="15.75" x14ac:dyDescent="0.25"/>
    <row r="546" ht="15.75" x14ac:dyDescent="0.25"/>
    <row r="547" ht="15.75" x14ac:dyDescent="0.25"/>
    <row r="548" ht="15.75" x14ac:dyDescent="0.25"/>
    <row r="549" ht="15.75" x14ac:dyDescent="0.25"/>
    <row r="550" ht="15.75" x14ac:dyDescent="0.25"/>
    <row r="551" ht="15.75" x14ac:dyDescent="0.25"/>
    <row r="552" ht="15.75" x14ac:dyDescent="0.25"/>
    <row r="553" ht="15.75" x14ac:dyDescent="0.25"/>
    <row r="554" ht="15.75" x14ac:dyDescent="0.25"/>
    <row r="555" ht="15.75" x14ac:dyDescent="0.25"/>
    <row r="556" ht="15.75" x14ac:dyDescent="0.25"/>
    <row r="557" ht="15.75" x14ac:dyDescent="0.25"/>
    <row r="558" ht="15.75" x14ac:dyDescent="0.25"/>
    <row r="559" ht="15.75" x14ac:dyDescent="0.25"/>
    <row r="560" ht="15.75" x14ac:dyDescent="0.25"/>
    <row r="561" ht="15.75" x14ac:dyDescent="0.25"/>
    <row r="562" ht="15.75" x14ac:dyDescent="0.25"/>
    <row r="563" ht="15.75" x14ac:dyDescent="0.25"/>
    <row r="564" ht="15.75" x14ac:dyDescent="0.25"/>
    <row r="565" ht="15.75" x14ac:dyDescent="0.25"/>
    <row r="566" ht="15.75" x14ac:dyDescent="0.25"/>
    <row r="567" ht="15.75" x14ac:dyDescent="0.25"/>
    <row r="568" ht="15.75" x14ac:dyDescent="0.25"/>
    <row r="569" ht="15.75" x14ac:dyDescent="0.25"/>
    <row r="570" ht="15.75" x14ac:dyDescent="0.25"/>
    <row r="571" ht="15.75" x14ac:dyDescent="0.25"/>
    <row r="572" ht="15.75" x14ac:dyDescent="0.25"/>
    <row r="573" ht="15.75" x14ac:dyDescent="0.25"/>
    <row r="574" ht="15.75" x14ac:dyDescent="0.25"/>
    <row r="575" ht="15.75" x14ac:dyDescent="0.25"/>
    <row r="576" ht="15.75" x14ac:dyDescent="0.25"/>
    <row r="577" ht="15.75" x14ac:dyDescent="0.25"/>
    <row r="578" ht="15.75" x14ac:dyDescent="0.25"/>
    <row r="579" ht="15.75" x14ac:dyDescent="0.25"/>
    <row r="580" ht="15.75" x14ac:dyDescent="0.25"/>
    <row r="581" ht="15.75" x14ac:dyDescent="0.25"/>
    <row r="582" ht="15.75" x14ac:dyDescent="0.25"/>
    <row r="583" ht="15.75" x14ac:dyDescent="0.25"/>
    <row r="584" ht="15.75" x14ac:dyDescent="0.25"/>
    <row r="585" ht="15.75" x14ac:dyDescent="0.25"/>
    <row r="586" ht="15.75" x14ac:dyDescent="0.25"/>
    <row r="587" ht="15.75" x14ac:dyDescent="0.25"/>
    <row r="588" ht="15.75" x14ac:dyDescent="0.25"/>
    <row r="589" ht="15.75" x14ac:dyDescent="0.25"/>
    <row r="590" ht="15.75" x14ac:dyDescent="0.25"/>
    <row r="591" ht="15.75" x14ac:dyDescent="0.25"/>
    <row r="592" ht="15.75" x14ac:dyDescent="0.25"/>
    <row r="593" ht="15.75" x14ac:dyDescent="0.25"/>
    <row r="594" ht="15.75" x14ac:dyDescent="0.25"/>
    <row r="595" ht="15.75" x14ac:dyDescent="0.25"/>
    <row r="596" ht="15.75" x14ac:dyDescent="0.25"/>
    <row r="597" ht="15.75" x14ac:dyDescent="0.25"/>
    <row r="598" ht="15.75" x14ac:dyDescent="0.25"/>
    <row r="599" ht="15.75" x14ac:dyDescent="0.25"/>
    <row r="600" ht="15.75" x14ac:dyDescent="0.25"/>
    <row r="601" ht="15.75" x14ac:dyDescent="0.25"/>
    <row r="602" ht="15.75" x14ac:dyDescent="0.25"/>
    <row r="603" ht="15.75" x14ac:dyDescent="0.25"/>
    <row r="604" ht="15.75" x14ac:dyDescent="0.25"/>
    <row r="605" ht="15.75" x14ac:dyDescent="0.25"/>
    <row r="606" ht="15.75" x14ac:dyDescent="0.25"/>
    <row r="607" ht="15.75" x14ac:dyDescent="0.25"/>
    <row r="608" ht="15.75" x14ac:dyDescent="0.25"/>
    <row r="609" ht="15.75" x14ac:dyDescent="0.25"/>
    <row r="610" ht="15.75" x14ac:dyDescent="0.25"/>
    <row r="611" ht="15.75" x14ac:dyDescent="0.25"/>
    <row r="612" ht="15.75" x14ac:dyDescent="0.25"/>
    <row r="613" ht="15.75" x14ac:dyDescent="0.25"/>
    <row r="614" ht="15.75" x14ac:dyDescent="0.25"/>
    <row r="615" ht="15.75" x14ac:dyDescent="0.25"/>
    <row r="616" ht="15.75" x14ac:dyDescent="0.25"/>
    <row r="617" ht="15.75" x14ac:dyDescent="0.25"/>
    <row r="618" ht="15.75" x14ac:dyDescent="0.25"/>
    <row r="619" ht="15.75" x14ac:dyDescent="0.25"/>
    <row r="620" ht="15.75" x14ac:dyDescent="0.25"/>
    <row r="621" ht="15.75" x14ac:dyDescent="0.25"/>
    <row r="622" ht="15.75" x14ac:dyDescent="0.25"/>
    <row r="623" ht="15.75" x14ac:dyDescent="0.25"/>
    <row r="624" ht="15.75" x14ac:dyDescent="0.25"/>
    <row r="625" ht="15.75" x14ac:dyDescent="0.25"/>
    <row r="626" ht="15.75" x14ac:dyDescent="0.25"/>
    <row r="627" ht="15.75" x14ac:dyDescent="0.25"/>
    <row r="628" ht="15.75" x14ac:dyDescent="0.25"/>
    <row r="629" ht="15.75" x14ac:dyDescent="0.25"/>
    <row r="630" ht="15.75" x14ac:dyDescent="0.25"/>
    <row r="631" ht="15.75" x14ac:dyDescent="0.25"/>
    <row r="632" ht="15.75" x14ac:dyDescent="0.25"/>
    <row r="633" ht="15.75" x14ac:dyDescent="0.25"/>
    <row r="634" ht="15.75" x14ac:dyDescent="0.25"/>
    <row r="635" ht="15.75" x14ac:dyDescent="0.25"/>
    <row r="636" ht="15.75" x14ac:dyDescent="0.25"/>
    <row r="637" ht="15.75" x14ac:dyDescent="0.25"/>
    <row r="638" ht="15.75" x14ac:dyDescent="0.25"/>
    <row r="639" ht="15.75" x14ac:dyDescent="0.25"/>
    <row r="640" ht="15.75" x14ac:dyDescent="0.25"/>
    <row r="641" ht="15.75" x14ac:dyDescent="0.25"/>
    <row r="642" ht="15.75" x14ac:dyDescent="0.25"/>
    <row r="643" ht="15.75" x14ac:dyDescent="0.25"/>
    <row r="644" ht="15.75" x14ac:dyDescent="0.25"/>
    <row r="645" ht="15.75" x14ac:dyDescent="0.25"/>
    <row r="646" ht="15.75" x14ac:dyDescent="0.25"/>
    <row r="647" ht="15.75" x14ac:dyDescent="0.25"/>
    <row r="648" ht="15.75" x14ac:dyDescent="0.25"/>
    <row r="649" ht="15.75" x14ac:dyDescent="0.25"/>
    <row r="650" ht="15.75" x14ac:dyDescent="0.25"/>
    <row r="651" ht="15.75" x14ac:dyDescent="0.25"/>
    <row r="652" ht="15.75" x14ac:dyDescent="0.25"/>
    <row r="653" ht="15.75" x14ac:dyDescent="0.25"/>
    <row r="654" ht="15.75" x14ac:dyDescent="0.25"/>
    <row r="655" ht="15.75" x14ac:dyDescent="0.25"/>
    <row r="656" ht="15.75" x14ac:dyDescent="0.25"/>
    <row r="657" ht="15.75" x14ac:dyDescent="0.25"/>
    <row r="658" ht="15.75" x14ac:dyDescent="0.25"/>
    <row r="659" ht="15.75" x14ac:dyDescent="0.25"/>
    <row r="660" ht="15.75" x14ac:dyDescent="0.25"/>
    <row r="661" ht="15.75" x14ac:dyDescent="0.25"/>
    <row r="662" ht="15.75" x14ac:dyDescent="0.25"/>
    <row r="663" ht="15.75" x14ac:dyDescent="0.25"/>
    <row r="664" ht="15.75" x14ac:dyDescent="0.25"/>
    <row r="665" ht="15.75" x14ac:dyDescent="0.25"/>
    <row r="666" ht="15.75" x14ac:dyDescent="0.25"/>
    <row r="667" ht="15.75" x14ac:dyDescent="0.25"/>
    <row r="668" ht="15.75" x14ac:dyDescent="0.25"/>
    <row r="669" ht="15.75" x14ac:dyDescent="0.25"/>
    <row r="670" ht="15.75" x14ac:dyDescent="0.25"/>
    <row r="671" ht="15.75" x14ac:dyDescent="0.25"/>
    <row r="672" ht="15.75" x14ac:dyDescent="0.25"/>
    <row r="673" ht="15.75" x14ac:dyDescent="0.25"/>
    <row r="674" ht="15.75" x14ac:dyDescent="0.25"/>
    <row r="675" ht="15.75" x14ac:dyDescent="0.25"/>
    <row r="676" ht="15.75" x14ac:dyDescent="0.25"/>
    <row r="677" ht="15.75" x14ac:dyDescent="0.25"/>
    <row r="678" ht="15.75" x14ac:dyDescent="0.25"/>
    <row r="679" ht="15.75" x14ac:dyDescent="0.25"/>
    <row r="680" ht="15.75" x14ac:dyDescent="0.25"/>
    <row r="681" ht="15.75" x14ac:dyDescent="0.25"/>
    <row r="682" ht="15.75" x14ac:dyDescent="0.25"/>
    <row r="683" ht="15.75" x14ac:dyDescent="0.25"/>
    <row r="684" ht="15.75" x14ac:dyDescent="0.25"/>
    <row r="685" ht="15.75" x14ac:dyDescent="0.25"/>
    <row r="686" ht="15.75" x14ac:dyDescent="0.25"/>
    <row r="687" ht="15.75" x14ac:dyDescent="0.25"/>
    <row r="688" ht="15.75" x14ac:dyDescent="0.25"/>
    <row r="689" ht="15.75" x14ac:dyDescent="0.25"/>
    <row r="690" ht="15.75" x14ac:dyDescent="0.25"/>
    <row r="691" ht="15.75" x14ac:dyDescent="0.25"/>
    <row r="692" ht="15.75" x14ac:dyDescent="0.25"/>
    <row r="693" ht="15.75" x14ac:dyDescent="0.25"/>
    <row r="694" ht="15.75" x14ac:dyDescent="0.25"/>
    <row r="695" ht="15.75" x14ac:dyDescent="0.25"/>
    <row r="696" ht="15.75" x14ac:dyDescent="0.25"/>
    <row r="697" ht="15.75" x14ac:dyDescent="0.25"/>
    <row r="698" ht="15.75" x14ac:dyDescent="0.25"/>
    <row r="699" ht="15.75" x14ac:dyDescent="0.25"/>
    <row r="700" ht="15.75" x14ac:dyDescent="0.25"/>
    <row r="701" ht="15.75" x14ac:dyDescent="0.25"/>
    <row r="702" ht="15.75" x14ac:dyDescent="0.25"/>
    <row r="703" ht="15.75" x14ac:dyDescent="0.25"/>
    <row r="704" ht="15.75" x14ac:dyDescent="0.25"/>
    <row r="705" ht="15.75" x14ac:dyDescent="0.25"/>
    <row r="706" ht="15.75" x14ac:dyDescent="0.25"/>
    <row r="707" ht="15.75" x14ac:dyDescent="0.25"/>
    <row r="708" ht="15.75" x14ac:dyDescent="0.25"/>
    <row r="709" ht="15.75" x14ac:dyDescent="0.25"/>
    <row r="710" ht="15.75" x14ac:dyDescent="0.25"/>
    <row r="711" ht="15.75" x14ac:dyDescent="0.25"/>
    <row r="712" ht="15.75" x14ac:dyDescent="0.25"/>
    <row r="713" ht="15.75" x14ac:dyDescent="0.25"/>
    <row r="714" ht="15.75" x14ac:dyDescent="0.25"/>
    <row r="715" ht="15.75" x14ac:dyDescent="0.25"/>
    <row r="716" ht="15.75" x14ac:dyDescent="0.25"/>
    <row r="717" ht="15.75" x14ac:dyDescent="0.25"/>
    <row r="718" ht="15.75" x14ac:dyDescent="0.25"/>
    <row r="719" ht="15.75" x14ac:dyDescent="0.25"/>
    <row r="720" ht="15.75" x14ac:dyDescent="0.25"/>
    <row r="721" ht="15.75" x14ac:dyDescent="0.25"/>
    <row r="722" ht="15.75" x14ac:dyDescent="0.25"/>
    <row r="723" ht="15.75" x14ac:dyDescent="0.25"/>
    <row r="724" ht="15.75" x14ac:dyDescent="0.25"/>
    <row r="725" ht="15.75" x14ac:dyDescent="0.25"/>
    <row r="726" ht="15.75" x14ac:dyDescent="0.25"/>
    <row r="727" ht="15.75" x14ac:dyDescent="0.25"/>
    <row r="728" ht="15.75" x14ac:dyDescent="0.25"/>
    <row r="729" ht="15.75" x14ac:dyDescent="0.25"/>
    <row r="730" ht="15.75" x14ac:dyDescent="0.25"/>
    <row r="731" ht="15.75" x14ac:dyDescent="0.25"/>
    <row r="732" ht="15.75" x14ac:dyDescent="0.25"/>
    <row r="733" ht="15.75" x14ac:dyDescent="0.25"/>
    <row r="734" ht="15.75" x14ac:dyDescent="0.25"/>
    <row r="735" ht="15.75" x14ac:dyDescent="0.25"/>
    <row r="736" ht="15.75" x14ac:dyDescent="0.25"/>
    <row r="737" ht="15.75" x14ac:dyDescent="0.25"/>
    <row r="738" ht="15.75" x14ac:dyDescent="0.25"/>
    <row r="739" ht="15.75" x14ac:dyDescent="0.25"/>
    <row r="740" ht="15.75" x14ac:dyDescent="0.25"/>
    <row r="741" ht="15.75" x14ac:dyDescent="0.25"/>
    <row r="742" ht="15.75" x14ac:dyDescent="0.25"/>
    <row r="743" ht="15.75" x14ac:dyDescent="0.25"/>
    <row r="744" ht="15.75" x14ac:dyDescent="0.25"/>
    <row r="745" ht="15.75" x14ac:dyDescent="0.25"/>
    <row r="746" ht="15.75" x14ac:dyDescent="0.25"/>
    <row r="747" ht="15.75" x14ac:dyDescent="0.25"/>
    <row r="748" ht="15.75" x14ac:dyDescent="0.25"/>
    <row r="749" ht="15.75" x14ac:dyDescent="0.25"/>
    <row r="750" ht="15.75" x14ac:dyDescent="0.25"/>
    <row r="751" ht="15.75" x14ac:dyDescent="0.25"/>
    <row r="752" ht="15.75" x14ac:dyDescent="0.25"/>
    <row r="753" ht="15.75" x14ac:dyDescent="0.25"/>
    <row r="754" ht="15.75" x14ac:dyDescent="0.25"/>
    <row r="755" ht="15.75" x14ac:dyDescent="0.25"/>
    <row r="756" ht="15.75" x14ac:dyDescent="0.25"/>
    <row r="757" ht="15.75" x14ac:dyDescent="0.25"/>
    <row r="758" ht="15.75" x14ac:dyDescent="0.25"/>
    <row r="759" ht="15.75" x14ac:dyDescent="0.25"/>
    <row r="760" ht="15.75" x14ac:dyDescent="0.25"/>
    <row r="761" ht="15.75" x14ac:dyDescent="0.25"/>
    <row r="762" ht="15.75" x14ac:dyDescent="0.25"/>
    <row r="763" ht="15.75" x14ac:dyDescent="0.25"/>
    <row r="764" ht="15.75" x14ac:dyDescent="0.25"/>
    <row r="765" ht="15.75" x14ac:dyDescent="0.25"/>
    <row r="766" ht="15.75" x14ac:dyDescent="0.25"/>
    <row r="767" ht="15.75" x14ac:dyDescent="0.25"/>
    <row r="768" ht="15.75" x14ac:dyDescent="0.25"/>
    <row r="769" ht="15.75" x14ac:dyDescent="0.25"/>
    <row r="770" ht="15.75" x14ac:dyDescent="0.25"/>
    <row r="771" ht="15.75" x14ac:dyDescent="0.25"/>
    <row r="772" ht="15.75" x14ac:dyDescent="0.25"/>
    <row r="773" ht="15.75" x14ac:dyDescent="0.25"/>
    <row r="774" ht="15.75" x14ac:dyDescent="0.25"/>
    <row r="775" ht="15.75" x14ac:dyDescent="0.25"/>
    <row r="776" ht="15.75" x14ac:dyDescent="0.25"/>
    <row r="777" ht="15.75" x14ac:dyDescent="0.25"/>
    <row r="778" ht="15.75" x14ac:dyDescent="0.25"/>
    <row r="779" ht="15.75" x14ac:dyDescent="0.25"/>
    <row r="780" ht="15.75" x14ac:dyDescent="0.25"/>
    <row r="781" ht="15.75" x14ac:dyDescent="0.25"/>
    <row r="782" ht="15.75" x14ac:dyDescent="0.25"/>
    <row r="783" ht="15.75" x14ac:dyDescent="0.25"/>
    <row r="784" ht="15.75" x14ac:dyDescent="0.25"/>
    <row r="785" ht="15.75" x14ac:dyDescent="0.25"/>
    <row r="786" ht="15.75" x14ac:dyDescent="0.25"/>
    <row r="787" ht="15.75" x14ac:dyDescent="0.25"/>
    <row r="788" ht="15.75" x14ac:dyDescent="0.25"/>
    <row r="789" ht="15.75" x14ac:dyDescent="0.25"/>
    <row r="790" ht="15.75" x14ac:dyDescent="0.25"/>
    <row r="791" ht="15.75" x14ac:dyDescent="0.25"/>
    <row r="792" ht="15.75" x14ac:dyDescent="0.25"/>
    <row r="793" ht="15.75" x14ac:dyDescent="0.25"/>
    <row r="794" ht="15.75" x14ac:dyDescent="0.25"/>
    <row r="795" ht="15.75" x14ac:dyDescent="0.25"/>
    <row r="796" ht="15.75" x14ac:dyDescent="0.25"/>
    <row r="797" ht="15.75" x14ac:dyDescent="0.25"/>
    <row r="798" ht="15.75" x14ac:dyDescent="0.25"/>
    <row r="799" ht="15.75" x14ac:dyDescent="0.25"/>
    <row r="800" ht="15.75" x14ac:dyDescent="0.25"/>
    <row r="801" ht="15.75" x14ac:dyDescent="0.25"/>
    <row r="802" ht="15.75" x14ac:dyDescent="0.25"/>
    <row r="803" ht="15.75" x14ac:dyDescent="0.25"/>
    <row r="804" ht="15.75" x14ac:dyDescent="0.25"/>
    <row r="805" ht="15.75" x14ac:dyDescent="0.25"/>
    <row r="806" ht="15.75" x14ac:dyDescent="0.25"/>
    <row r="807" ht="15.75" x14ac:dyDescent="0.25"/>
    <row r="808" ht="15.75" x14ac:dyDescent="0.25"/>
    <row r="809" ht="15.75" x14ac:dyDescent="0.25"/>
    <row r="810" ht="15.75" x14ac:dyDescent="0.25"/>
    <row r="811" ht="15.75" x14ac:dyDescent="0.25"/>
    <row r="812" ht="15.75" x14ac:dyDescent="0.25"/>
    <row r="813" ht="15.75" x14ac:dyDescent="0.25"/>
    <row r="814" ht="15.75" x14ac:dyDescent="0.25"/>
    <row r="815" ht="15.75" x14ac:dyDescent="0.25"/>
    <row r="816" ht="15.75" x14ac:dyDescent="0.25"/>
    <row r="817" ht="15.75" x14ac:dyDescent="0.25"/>
    <row r="818" ht="15.75" x14ac:dyDescent="0.25"/>
    <row r="819" ht="15.75" x14ac:dyDescent="0.25"/>
    <row r="820" ht="15.75" x14ac:dyDescent="0.25"/>
    <row r="821" ht="15.75" x14ac:dyDescent="0.25"/>
    <row r="822" ht="15.75" x14ac:dyDescent="0.25"/>
    <row r="823" ht="15.75" x14ac:dyDescent="0.25"/>
    <row r="824" ht="15.75" x14ac:dyDescent="0.25"/>
    <row r="825" ht="15.75" x14ac:dyDescent="0.25"/>
    <row r="826" ht="15.75" x14ac:dyDescent="0.25"/>
    <row r="827" ht="15.75" x14ac:dyDescent="0.25"/>
    <row r="828" ht="15.75" x14ac:dyDescent="0.25"/>
    <row r="829" ht="15.75" x14ac:dyDescent="0.25"/>
    <row r="830" ht="15.75" x14ac:dyDescent="0.25"/>
    <row r="831" ht="15.75" x14ac:dyDescent="0.25"/>
    <row r="832" ht="15.75" x14ac:dyDescent="0.25"/>
    <row r="833" ht="15.75" x14ac:dyDescent="0.25"/>
    <row r="834" ht="15.75" x14ac:dyDescent="0.25"/>
    <row r="835" ht="15.75" x14ac:dyDescent="0.25"/>
    <row r="836" ht="15.75" x14ac:dyDescent="0.25"/>
    <row r="837" ht="15.75" x14ac:dyDescent="0.25"/>
    <row r="838" ht="15.75" x14ac:dyDescent="0.25"/>
    <row r="839" ht="15.75" x14ac:dyDescent="0.25"/>
    <row r="840" ht="15.75" x14ac:dyDescent="0.25"/>
    <row r="841" ht="15.75" x14ac:dyDescent="0.25"/>
    <row r="842" ht="15.75" x14ac:dyDescent="0.25"/>
    <row r="843" ht="15.75" x14ac:dyDescent="0.25"/>
    <row r="844" ht="15.75" x14ac:dyDescent="0.25"/>
    <row r="845" ht="15.75" x14ac:dyDescent="0.25"/>
    <row r="846" ht="15.75" x14ac:dyDescent="0.25"/>
    <row r="847" ht="15.75" x14ac:dyDescent="0.25"/>
    <row r="848" ht="15.75" x14ac:dyDescent="0.25"/>
    <row r="849" ht="15.75" x14ac:dyDescent="0.25"/>
    <row r="850" ht="15.75" x14ac:dyDescent="0.25"/>
    <row r="851" ht="15.75" x14ac:dyDescent="0.25"/>
    <row r="852" ht="15.75" x14ac:dyDescent="0.25"/>
    <row r="853" ht="15.75" x14ac:dyDescent="0.25"/>
    <row r="854" ht="15.75" x14ac:dyDescent="0.25"/>
    <row r="855" ht="15.75" x14ac:dyDescent="0.25"/>
    <row r="856" ht="15.75" x14ac:dyDescent="0.25"/>
    <row r="857" ht="15.75" x14ac:dyDescent="0.25"/>
    <row r="858" ht="15.75" x14ac:dyDescent="0.25"/>
    <row r="859" ht="15.75" x14ac:dyDescent="0.25"/>
    <row r="860" ht="15.75" x14ac:dyDescent="0.25"/>
    <row r="861" ht="15.75" x14ac:dyDescent="0.25"/>
    <row r="862" ht="15.75" x14ac:dyDescent="0.25"/>
    <row r="863" ht="15.75" x14ac:dyDescent="0.25"/>
    <row r="864" ht="15.75" x14ac:dyDescent="0.25"/>
    <row r="865" ht="15.75" x14ac:dyDescent="0.25"/>
    <row r="866" ht="15.75" x14ac:dyDescent="0.25"/>
    <row r="867" ht="15.75" x14ac:dyDescent="0.25"/>
    <row r="868" ht="15.75" x14ac:dyDescent="0.25"/>
    <row r="869" ht="15.75" x14ac:dyDescent="0.25"/>
    <row r="870" ht="15.75" x14ac:dyDescent="0.25"/>
    <row r="871" ht="15.75" x14ac:dyDescent="0.25"/>
    <row r="872" ht="15.75" x14ac:dyDescent="0.25"/>
    <row r="873" ht="15.75" x14ac:dyDescent="0.25"/>
    <row r="874" ht="15.75" x14ac:dyDescent="0.25"/>
    <row r="875" ht="15.75" x14ac:dyDescent="0.25"/>
    <row r="876" ht="15.75" x14ac:dyDescent="0.25"/>
    <row r="877" ht="15.75" x14ac:dyDescent="0.25"/>
    <row r="878" ht="15.75" x14ac:dyDescent="0.25"/>
    <row r="879" ht="15.75" x14ac:dyDescent="0.25"/>
    <row r="880" ht="15.75" x14ac:dyDescent="0.25"/>
    <row r="881" ht="15.75" x14ac:dyDescent="0.25"/>
    <row r="882" ht="15.75" x14ac:dyDescent="0.25"/>
    <row r="883" ht="15.75" x14ac:dyDescent="0.25"/>
    <row r="884" ht="15.75" x14ac:dyDescent="0.25"/>
    <row r="885" ht="15.75" x14ac:dyDescent="0.25"/>
    <row r="886" ht="15.75" x14ac:dyDescent="0.25"/>
    <row r="887" ht="15.75" x14ac:dyDescent="0.25"/>
    <row r="888" ht="15.75" x14ac:dyDescent="0.25"/>
    <row r="889" ht="15.75" x14ac:dyDescent="0.25"/>
    <row r="890" ht="15.75" x14ac:dyDescent="0.25"/>
    <row r="891" ht="15.75" x14ac:dyDescent="0.25"/>
    <row r="892" ht="15.75" x14ac:dyDescent="0.25"/>
    <row r="893" ht="15.75" x14ac:dyDescent="0.25"/>
    <row r="894" ht="15.75" x14ac:dyDescent="0.25"/>
    <row r="895" ht="15.75" x14ac:dyDescent="0.25"/>
    <row r="896" ht="15.75" x14ac:dyDescent="0.25"/>
    <row r="897" ht="15.75" x14ac:dyDescent="0.25"/>
    <row r="898" ht="15.75" x14ac:dyDescent="0.25"/>
    <row r="899" ht="15.75" x14ac:dyDescent="0.25"/>
    <row r="900" ht="15.75" x14ac:dyDescent="0.25"/>
    <row r="901" ht="15.75" x14ac:dyDescent="0.25"/>
    <row r="902" ht="15.75" x14ac:dyDescent="0.25"/>
    <row r="903" ht="15.75" x14ac:dyDescent="0.25"/>
    <row r="904" ht="15.75" x14ac:dyDescent="0.25"/>
    <row r="905" ht="15.75" x14ac:dyDescent="0.25"/>
    <row r="906" ht="15.75" x14ac:dyDescent="0.25"/>
    <row r="907" ht="15.75" x14ac:dyDescent="0.25"/>
    <row r="908" ht="15.75" x14ac:dyDescent="0.25"/>
    <row r="909" ht="15.75" x14ac:dyDescent="0.25"/>
    <row r="910" ht="15.75" x14ac:dyDescent="0.25"/>
    <row r="911" ht="15.75" x14ac:dyDescent="0.25"/>
    <row r="912" ht="15.75" x14ac:dyDescent="0.25"/>
    <row r="913" ht="15.75" x14ac:dyDescent="0.25"/>
    <row r="914" ht="15.75" x14ac:dyDescent="0.25"/>
    <row r="915" ht="15.75" x14ac:dyDescent="0.25"/>
    <row r="916" ht="15.75" x14ac:dyDescent="0.25"/>
    <row r="917" ht="15.75" x14ac:dyDescent="0.25"/>
    <row r="918" ht="15.75" x14ac:dyDescent="0.25"/>
    <row r="919" ht="15.75" x14ac:dyDescent="0.25"/>
    <row r="920" ht="15.75" x14ac:dyDescent="0.25"/>
    <row r="921" ht="15.75" x14ac:dyDescent="0.25"/>
    <row r="922" ht="15.75" x14ac:dyDescent="0.25"/>
    <row r="923" ht="15.75" x14ac:dyDescent="0.25"/>
    <row r="924" ht="15.75" x14ac:dyDescent="0.25"/>
    <row r="925" ht="15.75" x14ac:dyDescent="0.25"/>
    <row r="926" ht="15.75" x14ac:dyDescent="0.25"/>
    <row r="927" ht="15.75" x14ac:dyDescent="0.25"/>
    <row r="928" ht="15.75" x14ac:dyDescent="0.25"/>
    <row r="929" ht="15.75" x14ac:dyDescent="0.25"/>
    <row r="930" ht="15.75" x14ac:dyDescent="0.25"/>
    <row r="931" ht="15.75" x14ac:dyDescent="0.25"/>
    <row r="932" ht="15.75" x14ac:dyDescent="0.25"/>
    <row r="933" ht="15.75" x14ac:dyDescent="0.25"/>
    <row r="934" ht="15.75" x14ac:dyDescent="0.25"/>
    <row r="935" ht="15.75" x14ac:dyDescent="0.25"/>
    <row r="936" ht="15.75" x14ac:dyDescent="0.25"/>
    <row r="937" ht="15.75" x14ac:dyDescent="0.25"/>
    <row r="938" ht="15.75" x14ac:dyDescent="0.25"/>
    <row r="939" ht="15.75" x14ac:dyDescent="0.25"/>
    <row r="940" ht="15.75" x14ac:dyDescent="0.25"/>
    <row r="941" ht="15.75" x14ac:dyDescent="0.25"/>
    <row r="942" ht="15.75" x14ac:dyDescent="0.25"/>
    <row r="943" ht="15.75" x14ac:dyDescent="0.25"/>
    <row r="944" ht="15.75" x14ac:dyDescent="0.25"/>
    <row r="945" ht="15.75" x14ac:dyDescent="0.25"/>
    <row r="946" ht="15.75" x14ac:dyDescent="0.25"/>
    <row r="947" ht="15.75" x14ac:dyDescent="0.25"/>
    <row r="948" ht="15.75" x14ac:dyDescent="0.25"/>
    <row r="949" ht="15.75" x14ac:dyDescent="0.25"/>
    <row r="950" ht="15.75" x14ac:dyDescent="0.25"/>
    <row r="951" ht="15.75" x14ac:dyDescent="0.25"/>
    <row r="952" ht="15.75" x14ac:dyDescent="0.25"/>
    <row r="953" ht="15.75" x14ac:dyDescent="0.25"/>
    <row r="954" ht="15.75" x14ac:dyDescent="0.25"/>
    <row r="955" ht="15.75" x14ac:dyDescent="0.25"/>
    <row r="956" ht="15.75" x14ac:dyDescent="0.25"/>
    <row r="957" ht="15.75" x14ac:dyDescent="0.25"/>
    <row r="958" ht="15.75" x14ac:dyDescent="0.25"/>
    <row r="959" ht="15.75" x14ac:dyDescent="0.25"/>
    <row r="960" ht="15.75" x14ac:dyDescent="0.25"/>
    <row r="961" ht="15.75" x14ac:dyDescent="0.25"/>
    <row r="962" ht="15.75" x14ac:dyDescent="0.25"/>
    <row r="963" ht="15.75" x14ac:dyDescent="0.25"/>
    <row r="964" ht="15.75" x14ac:dyDescent="0.25"/>
    <row r="965" ht="15.75" x14ac:dyDescent="0.25"/>
    <row r="966" ht="15.75" x14ac:dyDescent="0.25"/>
    <row r="967" ht="15.75" x14ac:dyDescent="0.25"/>
    <row r="968" ht="15.75" x14ac:dyDescent="0.25"/>
    <row r="969" ht="15.75" x14ac:dyDescent="0.25"/>
    <row r="970" ht="15.75" x14ac:dyDescent="0.25"/>
    <row r="971" ht="15.75" x14ac:dyDescent="0.25"/>
    <row r="972" ht="15.75" x14ac:dyDescent="0.25"/>
    <row r="973" ht="15.75" x14ac:dyDescent="0.25"/>
    <row r="974" ht="15.75" x14ac:dyDescent="0.25"/>
    <row r="975" ht="15.75" x14ac:dyDescent="0.25"/>
    <row r="976" ht="15.75" x14ac:dyDescent="0.25"/>
    <row r="977" ht="15.75" x14ac:dyDescent="0.25"/>
    <row r="978" ht="15.75" x14ac:dyDescent="0.25"/>
    <row r="979" ht="15.75" x14ac:dyDescent="0.25"/>
    <row r="980" ht="15.75" x14ac:dyDescent="0.25"/>
    <row r="981" ht="15.75" x14ac:dyDescent="0.25"/>
    <row r="982" ht="15.75" x14ac:dyDescent="0.25"/>
    <row r="983" ht="15.75" x14ac:dyDescent="0.25"/>
    <row r="984" ht="15.75" x14ac:dyDescent="0.25"/>
    <row r="985" ht="15.75" x14ac:dyDescent="0.25"/>
    <row r="986" ht="15.75" x14ac:dyDescent="0.25"/>
    <row r="987" ht="15.75" x14ac:dyDescent="0.25"/>
    <row r="988" ht="15.75" x14ac:dyDescent="0.25"/>
    <row r="989" ht="15.75" x14ac:dyDescent="0.25"/>
    <row r="990" ht="15.75" x14ac:dyDescent="0.25"/>
    <row r="991" ht="15.75" x14ac:dyDescent="0.25"/>
    <row r="992" ht="15.75" x14ac:dyDescent="0.25"/>
    <row r="993" ht="15.75" x14ac:dyDescent="0.25"/>
    <row r="994" ht="15.75" x14ac:dyDescent="0.25"/>
    <row r="995" ht="15.75" x14ac:dyDescent="0.25"/>
    <row r="996" ht="15.75" x14ac:dyDescent="0.25"/>
    <row r="997" ht="15.75" x14ac:dyDescent="0.25"/>
    <row r="998" ht="15.75" x14ac:dyDescent="0.25"/>
    <row r="999" ht="15.75" x14ac:dyDescent="0.25"/>
  </sheetData>
  <sortState xmlns:xlrd2="http://schemas.microsoft.com/office/spreadsheetml/2017/richdata2" ref="A5:D55">
    <sortCondition ref="A5"/>
  </sortState>
  <mergeCells count="4">
    <mergeCell ref="H3:K3"/>
    <mergeCell ref="A2:E2"/>
    <mergeCell ref="A1:E1"/>
    <mergeCell ref="H10:K10"/>
  </mergeCells>
  <hyperlinks>
    <hyperlink ref="A1:D1" r:id="rId1" display="H+ Sports" xr:uid="{00000000-0004-0000-0000-000000000000}"/>
    <hyperlink ref="A1:E1" r:id="rId2" display="h+sport" xr:uid="{00000000-0004-0000-0000-000001000000}"/>
  </hyperlinks>
  <pageMargins left="0.7" right="0.7" top="0.75" bottom="0.75" header="0.3" footer="0.3"/>
  <pageSetup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0B5A9-47C3-4BBA-9C49-E5F4A09BC545}">
  <dimension ref="A1:E10"/>
  <sheetViews>
    <sheetView workbookViewId="0">
      <selection activeCell="E4" sqref="E4"/>
    </sheetView>
  </sheetViews>
  <sheetFormatPr defaultRowHeight="15" x14ac:dyDescent="0.25"/>
  <cols>
    <col min="1" max="1" width="37.42578125" customWidth="1"/>
    <col min="2" max="6" width="15.28515625" customWidth="1"/>
  </cols>
  <sheetData>
    <row r="1" spans="1:5" ht="23.25" x14ac:dyDescent="0.35">
      <c r="A1" s="25" t="s">
        <v>27</v>
      </c>
      <c r="B1" s="25"/>
      <c r="C1" s="25"/>
      <c r="D1" s="25"/>
      <c r="E1" s="25"/>
    </row>
    <row r="2" spans="1:5" ht="18.75" x14ac:dyDescent="0.3">
      <c r="A2" s="14" t="s">
        <v>28</v>
      </c>
      <c r="B2" s="16"/>
      <c r="C2" s="16"/>
      <c r="D2" s="16"/>
      <c r="E2" s="16"/>
    </row>
    <row r="3" spans="1:5" ht="15.75" x14ac:dyDescent="0.25">
      <c r="A3" s="19"/>
      <c r="B3" s="19" t="s">
        <v>29</v>
      </c>
      <c r="C3" s="19" t="s">
        <v>30</v>
      </c>
      <c r="D3" s="19" t="s">
        <v>31</v>
      </c>
      <c r="E3" s="19" t="s">
        <v>32</v>
      </c>
    </row>
    <row r="4" spans="1:5" ht="15.75" x14ac:dyDescent="0.25">
      <c r="A4" s="20" t="s">
        <v>39</v>
      </c>
      <c r="B4" s="17">
        <v>6100</v>
      </c>
      <c r="C4" s="17">
        <v>3421</v>
      </c>
      <c r="D4" s="17">
        <v>4583</v>
      </c>
      <c r="E4" s="17">
        <f t="shared" ref="E4:E10" si="0">SUM(B4:D4)</f>
        <v>14104</v>
      </c>
    </row>
    <row r="5" spans="1:5" ht="15.75" x14ac:dyDescent="0.25">
      <c r="A5" s="20" t="s">
        <v>40</v>
      </c>
      <c r="B5" s="17">
        <v>5425</v>
      </c>
      <c r="C5" s="17">
        <v>9568</v>
      </c>
      <c r="D5" s="17">
        <v>8862</v>
      </c>
      <c r="E5" s="17">
        <f t="shared" si="0"/>
        <v>23855</v>
      </c>
    </row>
    <row r="6" spans="1:5" ht="15.75" x14ac:dyDescent="0.25">
      <c r="A6" s="21" t="s">
        <v>33</v>
      </c>
      <c r="B6" s="17">
        <v>1100</v>
      </c>
      <c r="C6" s="17">
        <v>1190</v>
      </c>
      <c r="D6" s="17">
        <v>1253</v>
      </c>
      <c r="E6" s="17">
        <f t="shared" si="0"/>
        <v>3543</v>
      </c>
    </row>
    <row r="7" spans="1:5" ht="15.75" x14ac:dyDescent="0.25">
      <c r="A7" s="21" t="s">
        <v>34</v>
      </c>
      <c r="B7" s="17">
        <v>1597</v>
      </c>
      <c r="C7" s="17">
        <v>3578</v>
      </c>
      <c r="D7" s="17">
        <v>2569</v>
      </c>
      <c r="E7" s="17">
        <f t="shared" si="0"/>
        <v>7744</v>
      </c>
    </row>
    <row r="8" spans="1:5" ht="15.75" x14ac:dyDescent="0.25">
      <c r="A8" s="21" t="s">
        <v>35</v>
      </c>
      <c r="B8" s="17">
        <v>3651</v>
      </c>
      <c r="C8" s="17">
        <v>4127</v>
      </c>
      <c r="D8" s="17">
        <v>6289</v>
      </c>
      <c r="E8" s="17">
        <f t="shared" si="0"/>
        <v>14067</v>
      </c>
    </row>
    <row r="9" spans="1:5" ht="15.75" x14ac:dyDescent="0.25">
      <c r="A9" s="21" t="s">
        <v>36</v>
      </c>
      <c r="B9" s="17">
        <v>7532</v>
      </c>
      <c r="C9" s="17">
        <v>6541</v>
      </c>
      <c r="D9" s="17">
        <v>8523</v>
      </c>
      <c r="E9" s="17">
        <f t="shared" si="0"/>
        <v>22596</v>
      </c>
    </row>
    <row r="10" spans="1:5" ht="15.75" x14ac:dyDescent="0.25">
      <c r="A10" s="21" t="s">
        <v>37</v>
      </c>
      <c r="B10" s="17">
        <v>2589</v>
      </c>
      <c r="C10" s="17">
        <v>2080</v>
      </c>
      <c r="D10" s="17">
        <v>3874</v>
      </c>
      <c r="E10" s="17">
        <f t="shared" si="0"/>
        <v>8543</v>
      </c>
    </row>
  </sheetData>
  <mergeCells count="1">
    <mergeCell ref="A1:E1"/>
  </mergeCells>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D269F1-C0A7-4585-A1D0-8220E3C73AE5}">
  <sheetPr>
    <tabColor rgb="FFC00000"/>
  </sheetPr>
  <dimension ref="A1:A2"/>
  <sheetViews>
    <sheetView workbookViewId="0">
      <selection activeCell="A11" sqref="A11"/>
    </sheetView>
  </sheetViews>
  <sheetFormatPr defaultColWidth="9.140625" defaultRowHeight="16.5" x14ac:dyDescent="0.3"/>
  <cols>
    <col min="1" max="1" width="131.140625" style="12" customWidth="1"/>
    <col min="2" max="16384" width="9.140625" style="12"/>
  </cols>
  <sheetData>
    <row r="1" spans="1:1" ht="26.25" x14ac:dyDescent="0.4">
      <c r="A1" s="11" t="s">
        <v>25</v>
      </c>
    </row>
    <row r="2" spans="1:1" ht="76.5" customHeight="1" x14ac:dyDescent="0.3">
      <c r="A2" s="13" t="s">
        <v>26</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2022 Sales Report</vt:lpstr>
      <vt:lpstr>Travel Expenses</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dcterms:created xsi:type="dcterms:W3CDTF">2016-05-31T21:12:00Z</dcterms:created>
  <dcterms:modified xsi:type="dcterms:W3CDTF">2022-07-02T20:34:56Z</dcterms:modified>
</cp:coreProperties>
</file>